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470" firstSheet="1" activeTab="1"/>
  </bookViews>
  <sheets>
    <sheet name="Reimbursement Request" sheetId="1" state="hidden" r:id="rId1"/>
    <sheet name="Monthly Census Log" sheetId="2" r:id="rId2"/>
    <sheet name="Sep" sheetId="3" state="hidden" r:id="rId3"/>
  </sheets>
  <definedNames>
    <definedName name="_xlnm.Print_Area" localSheetId="0">'Reimbursement Request'!$A$1:$J$17</definedName>
    <definedName name="_xlnm.Print_Area" localSheetId="2">'Sep'!$A$1:$I$38</definedName>
  </definedNames>
  <calcPr fullCalcOnLoad="1"/>
</workbook>
</file>

<file path=xl/sharedStrings.xml><?xml version="1.0" encoding="utf-8"?>
<sst xmlns="http://schemas.openxmlformats.org/spreadsheetml/2006/main" count="82" uniqueCount="75">
  <si>
    <t>WESTERN STATE HOSPITAL STEP-DOWN PROGRAM</t>
  </si>
  <si>
    <t>First Name</t>
  </si>
  <si>
    <t>Last Name</t>
  </si>
  <si>
    <t>Reason Code</t>
  </si>
  <si>
    <t>Level of Care</t>
  </si>
  <si>
    <t>Admit Date</t>
  </si>
  <si>
    <t>Monthly Start Date</t>
  </si>
  <si>
    <t>End Date</t>
  </si>
  <si>
    <t>Monthly Bed Days</t>
  </si>
  <si>
    <t>Lucious</t>
  </si>
  <si>
    <t>Mahogany</t>
  </si>
  <si>
    <t>V</t>
  </si>
  <si>
    <t>O</t>
  </si>
  <si>
    <t>P = Program for Assertive Community Treatment (PACT)</t>
  </si>
  <si>
    <t>O = Other- FACT  (SMH)</t>
  </si>
  <si>
    <t>LAST NAME</t>
  </si>
  <si>
    <t>Exit Date</t>
  </si>
  <si>
    <t>Reason</t>
  </si>
  <si>
    <r>
      <t>Reason Code (RC) Legend:  V</t>
    </r>
    <r>
      <rPr>
        <sz val="11"/>
        <rFont val="Arial"/>
        <family val="2"/>
      </rPr>
      <t xml:space="preserve"> = Awaiting room being vacated; </t>
    </r>
    <r>
      <rPr>
        <b/>
        <sz val="11"/>
        <rFont val="Arial"/>
        <family val="2"/>
      </rPr>
      <t xml:space="preserve"> R</t>
    </r>
    <r>
      <rPr>
        <sz val="11"/>
        <rFont val="Arial"/>
        <family val="2"/>
      </rPr>
      <t xml:space="preserve"> = Awaiting rehab/repair of room; </t>
    </r>
  </si>
  <si>
    <r>
      <t xml:space="preserve"> P</t>
    </r>
    <r>
      <rPr>
        <sz val="11"/>
        <rFont val="Arial"/>
        <family val="2"/>
      </rPr>
      <t xml:space="preserve"> = Paperwork in process (ID, application, etc); </t>
    </r>
    <r>
      <rPr>
        <b/>
        <sz val="11"/>
        <rFont val="Arial"/>
        <family val="2"/>
      </rPr>
      <t>F</t>
    </r>
    <r>
      <rPr>
        <sz val="11"/>
        <rFont val="Arial"/>
        <family val="2"/>
      </rPr>
      <t xml:space="preserve"> = Awaiting financial approval; Other</t>
    </r>
  </si>
  <si>
    <r>
      <t>Level of Care (LOC)  Legend:  S</t>
    </r>
    <r>
      <rPr>
        <sz val="11"/>
        <rFont val="Arial"/>
        <family val="2"/>
      </rPr>
      <t xml:space="preserve"> = Supervised Living (SL); </t>
    </r>
    <r>
      <rPr>
        <b/>
        <sz val="11"/>
        <rFont val="Arial"/>
        <family val="2"/>
      </rPr>
      <t>L</t>
    </r>
    <r>
      <rPr>
        <sz val="11"/>
        <rFont val="Arial"/>
        <family val="2"/>
      </rPr>
      <t xml:space="preserve"> = Long-Term Residential (LTR); </t>
    </r>
  </si>
  <si>
    <r>
      <t>H</t>
    </r>
    <r>
      <rPr>
        <sz val="11"/>
        <rFont val="Arial"/>
        <family val="2"/>
      </rPr>
      <t xml:space="preserve"> = Standard Supportive Housing (SSH);</t>
    </r>
    <r>
      <rPr>
        <b/>
        <sz val="11"/>
        <rFont val="Arial"/>
        <family val="2"/>
      </rPr>
      <t xml:space="preserve"> I </t>
    </r>
    <r>
      <rPr>
        <sz val="11"/>
        <rFont val="Arial"/>
        <family val="2"/>
      </rPr>
      <t>= Intensive Community Support &amp; Recovery Program ( ECS)</t>
    </r>
  </si>
  <si>
    <r>
      <t xml:space="preserve">Premature Exit*:  </t>
    </r>
    <r>
      <rPr>
        <sz val="11"/>
        <rFont val="Arial"/>
        <family val="2"/>
      </rPr>
      <t>Indicate with an asterisk (*) next to KCID above, any participant who exited prematurely and indicate reason below:</t>
    </r>
  </si>
  <si>
    <t>Tottal Actual September Bed Days</t>
  </si>
  <si>
    <t>Total Possible September Bed Days</t>
  </si>
  <si>
    <t>September Occupancy</t>
  </si>
  <si>
    <t>WESTERN STATE HOSPITAL STEP DOWN</t>
  </si>
  <si>
    <t>REIMBURSEMENT REQUEST</t>
  </si>
  <si>
    <t>Month invoiced:</t>
  </si>
  <si>
    <t>Amount Requested</t>
  </si>
  <si>
    <t>Western State Hospital Step Down</t>
  </si>
  <si>
    <t>Remaining Occupancy</t>
  </si>
  <si>
    <t>TOTAL:</t>
  </si>
  <si>
    <t>I, the undersigned, do hereby certify under penalty of perjury, that this is a true and correct claim for reimbursement for services rendered.  I understand that any false claims, statements, or documents, or concealment of material fact may be prosecuted</t>
  </si>
  <si>
    <t>Agency Authorized Signature</t>
  </si>
  <si>
    <t>Date</t>
  </si>
  <si>
    <t>MONTHLY CENSUS LOG</t>
  </si>
  <si>
    <t>Day of Month</t>
  </si>
  <si>
    <t>Total</t>
  </si>
  <si>
    <t>2012 COMMUNITY PSYCHIATRIC CLINIC</t>
  </si>
  <si>
    <t>Feburary 2012</t>
  </si>
  <si>
    <t>3/9/12</t>
  </si>
  <si>
    <t>CRISIS RESPITE PROGRAM</t>
  </si>
  <si>
    <t>Occupancy Rate:</t>
  </si>
  <si>
    <t>Number of Bed Days Occupied:</t>
  </si>
  <si>
    <t>Sufficient occupancy for full reimbursement?</t>
  </si>
  <si>
    <t>This month's occupancy rate:</t>
  </si>
  <si>
    <t>Partial reimbursement at $60 per actual bed day, if applicable:</t>
  </si>
  <si>
    <t>Referral Source Organization or Program</t>
  </si>
  <si>
    <t>Homeless? (Yes/No/ Unknown)</t>
  </si>
  <si>
    <t>CRP                        Client                  KCID</t>
  </si>
  <si>
    <t>KCID</t>
  </si>
  <si>
    <t>Level(s) of Care          at Discharge              (see legend)</t>
  </si>
  <si>
    <t>Primary Receiving                   Agency or Facility                         (if any)</t>
  </si>
  <si>
    <t>Secondary Receiving Agency or Facility (if any; may be multiple)</t>
  </si>
  <si>
    <r>
      <t xml:space="preserve">Unplanned Exit:  </t>
    </r>
    <r>
      <rPr>
        <sz val="11"/>
        <rFont val="Arial"/>
        <family val="2"/>
      </rPr>
      <t>Indicate with an asterisk (*) next to KCID above, any participant who exited prematurely (including walking away and not returning to the CRP), and indicate reason below:</t>
    </r>
  </si>
  <si>
    <r>
      <t xml:space="preserve">Legend for Level of Care at Discharge: </t>
    </r>
    <r>
      <rPr>
        <sz val="11"/>
        <rFont val="Arial"/>
        <family val="2"/>
      </rPr>
      <t>OP = Outpatient Mental Health Services; HP = HOST/PATH; CD = Chemical Dependency Treatment; IP = Inpatient Psychiatric Treatment; ER = Emergency Department; MED = Medical Hospitalization; SL = Supervised Living; LTR = Long-Term Rehabilitation; SSH = Standard Supportive Housing; ECS = Intensive Community Support &amp; Recovery Program; PACT = Program for Assertive Community Treatment; SH = State Hospital; PC = Primary Care; UE = Unplanned Exit; NONE = No Services; other, please specify briefly</t>
    </r>
  </si>
  <si>
    <r>
      <t xml:space="preserve">Instructions:  </t>
    </r>
    <r>
      <rPr>
        <sz val="11"/>
        <rFont val="Arial"/>
        <family val="2"/>
      </rPr>
      <t>Enter the KCID, referral source, receiving agency(ies) at discharge (if any), level(s) of care at discharge (if any), and a "1" for each day the participant occupied a CRP bed.</t>
    </r>
  </si>
  <si>
    <t>missed nights</t>
  </si>
  <si>
    <t>*4388</t>
  </si>
  <si>
    <t xml:space="preserve">psychiatrically admitted to Northwest Hospital </t>
  </si>
  <si>
    <t>*61076</t>
  </si>
  <si>
    <t>Aggressive towards staff</t>
  </si>
  <si>
    <t>*1491830</t>
  </si>
  <si>
    <t>*1428197</t>
  </si>
  <si>
    <t>*237245</t>
  </si>
  <si>
    <t>*180097</t>
  </si>
  <si>
    <t>*261939</t>
  </si>
  <si>
    <t>*212483</t>
  </si>
  <si>
    <t>Medical (HMC) then Psychiatric (Cascade) hospitalization after suicide attempt</t>
  </si>
  <si>
    <t>*1660</t>
  </si>
  <si>
    <t>*409658</t>
  </si>
  <si>
    <t>missed nights, latern learned re-hospitalized psychiatrically, unclear where</t>
  </si>
  <si>
    <t>DOWNTOWN EMERGENCY SERVICE CENTER</t>
  </si>
  <si>
    <t>Billing Month &amp; Year: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</si>
</sst>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0;[Red]0"/>
    <numFmt numFmtId="166" formatCode="#,##0;[Red]#,##0"/>
    <numFmt numFmtId="167" formatCode="&quot;$&quot;#,##0.00;[Red]&quot;$&quot;#,##0.00"/>
    <numFmt numFmtId="168" formatCode="&quot;$&quot;#,##0.00"/>
    <numFmt numFmtId="169" formatCode="0.0"/>
    <numFmt numFmtId="170" formatCode="0.00;[Red]0.00"/>
    <numFmt numFmtId="171" formatCode="0.00_);[Red]\(0.00\)"/>
    <numFmt numFmtId="172" formatCode="mm/dd/yy"/>
    <numFmt numFmtId="173" formatCode="mmmm\-yy"/>
    <numFmt numFmtId="174" formatCode="mmmm\ d\,\ yyyy"/>
    <numFmt numFmtId="175" formatCode="0.0%"/>
    <numFmt numFmtId="176" formatCode="m/d/yy"/>
    <numFmt numFmtId="177" formatCode="[$-409]dddd\,\ mmmm\ dd\,\ yyyy"/>
    <numFmt numFmtId="178" formatCode="mm/dd/yy;@"/>
    <numFmt numFmtId="179" formatCode="&quot;$&quot;#,##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\,\ yyyy"/>
    <numFmt numFmtId="185" formatCode="[$-409]h:mm:ss\ AM/PM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Times New Roman"/>
      <family val="1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i/>
      <sz val="11"/>
      <name val="Arial"/>
      <family val="2"/>
    </font>
    <font>
      <sz val="11"/>
      <name val="Calibri"/>
      <family val="2"/>
    </font>
    <font>
      <sz val="11"/>
      <color indexed="40"/>
      <name val="Arial"/>
      <family val="2"/>
    </font>
    <font>
      <sz val="11"/>
      <color rgb="FF00B0F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56">
    <xf numFmtId="0" fontId="0" fillId="0" borderId="0" xfId="0" applyAlignment="1">
      <alignment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 wrapText="1"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14" fontId="0" fillId="0" borderId="11" xfId="0" applyNumberFormat="1" applyFont="1" applyFill="1" applyBorder="1" applyAlignment="1">
      <alignment horizontal="center"/>
    </xf>
    <xf numFmtId="0" fontId="0" fillId="0" borderId="11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14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/>
    </xf>
    <xf numFmtId="10" fontId="0" fillId="0" borderId="0" xfId="0" applyNumberFormat="1" applyAlignment="1">
      <alignment horizontal="left"/>
    </xf>
    <xf numFmtId="0" fontId="22" fillId="0" borderId="0" xfId="0" applyFont="1" applyAlignment="1">
      <alignment horizontal="center"/>
    </xf>
    <xf numFmtId="0" fontId="24" fillId="24" borderId="0" xfId="57" applyFont="1" applyFill="1" applyBorder="1" applyAlignment="1" applyProtection="1" quotePrefix="1">
      <alignment horizontal="left"/>
      <protection/>
    </xf>
    <xf numFmtId="0" fontId="23" fillId="0" borderId="0" xfId="0" applyFont="1" applyAlignment="1">
      <alignment horizontal="left" wrapText="1"/>
    </xf>
    <xf numFmtId="0" fontId="0" fillId="24" borderId="0" xfId="57" applyFont="1" applyFill="1" applyProtection="1">
      <alignment/>
      <protection/>
    </xf>
    <xf numFmtId="0" fontId="23" fillId="0" borderId="0" xfId="0" applyFont="1" applyAlignment="1">
      <alignment horizontal="center" wrapText="1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0" fillId="24" borderId="0" xfId="57" applyFont="1" applyFill="1" applyAlignment="1" applyProtection="1">
      <alignment/>
      <protection/>
    </xf>
    <xf numFmtId="0" fontId="0" fillId="0" borderId="0" xfId="0" applyAlignment="1">
      <alignment/>
    </xf>
    <xf numFmtId="0" fontId="23" fillId="0" borderId="0" xfId="0" applyFont="1" applyAlignment="1">
      <alignment/>
    </xf>
    <xf numFmtId="0" fontId="24" fillId="0" borderId="0" xfId="0" applyFont="1" applyAlignment="1" quotePrefix="1">
      <alignment horizontal="left"/>
    </xf>
    <xf numFmtId="0" fontId="23" fillId="0" borderId="0" xfId="0" applyFont="1" applyAlignment="1" quotePrefix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24" fillId="24" borderId="0" xfId="57" applyFont="1" applyFill="1" applyBorder="1" applyAlignment="1" applyProtection="1">
      <alignment horizontal="left"/>
      <protection/>
    </xf>
    <xf numFmtId="0" fontId="24" fillId="0" borderId="0" xfId="57" applyFont="1" applyAlignment="1" applyProtection="1">
      <alignment horizontal="left" textRotation="180"/>
      <protection/>
    </xf>
    <xf numFmtId="0" fontId="0" fillId="24" borderId="0" xfId="57" applyFont="1" applyFill="1" applyAlignment="1" applyProtection="1">
      <alignment horizontal="center"/>
      <protection/>
    </xf>
    <xf numFmtId="0" fontId="25" fillId="24" borderId="11" xfId="57" applyFont="1" applyFill="1" applyBorder="1" applyAlignment="1" applyProtection="1">
      <alignment horizontal="center"/>
      <protection/>
    </xf>
    <xf numFmtId="0" fontId="0" fillId="0" borderId="11" xfId="0" applyBorder="1" applyAlignment="1">
      <alignment horizontal="center"/>
    </xf>
    <xf numFmtId="14" fontId="0" fillId="0" borderId="11" xfId="0" applyNumberFormat="1" applyBorder="1" applyAlignment="1">
      <alignment horizontal="center"/>
    </xf>
    <xf numFmtId="0" fontId="24" fillId="24" borderId="0" xfId="58" applyFont="1" applyFill="1" applyAlignment="1">
      <alignment horizontal="center"/>
      <protection/>
    </xf>
    <xf numFmtId="0" fontId="27" fillId="24" borderId="0" xfId="58" applyFont="1" applyFill="1">
      <alignment/>
      <protection/>
    </xf>
    <xf numFmtId="0" fontId="28" fillId="24" borderId="0" xfId="58" applyFont="1" applyFill="1">
      <alignment/>
      <protection/>
    </xf>
    <xf numFmtId="0" fontId="0" fillId="24" borderId="0" xfId="58" applyFont="1" applyFill="1">
      <alignment/>
      <protection/>
    </xf>
    <xf numFmtId="0" fontId="23" fillId="24" borderId="0" xfId="58" applyFont="1" applyFill="1" applyBorder="1">
      <alignment/>
      <protection/>
    </xf>
    <xf numFmtId="0" fontId="23" fillId="24" borderId="0" xfId="58" applyFont="1" applyFill="1">
      <alignment/>
      <protection/>
    </xf>
    <xf numFmtId="0" fontId="24" fillId="24" borderId="0" xfId="58" applyFont="1" applyFill="1" applyAlignment="1">
      <alignment horizontal="left" vertical="center" wrapText="1"/>
      <protection/>
    </xf>
    <xf numFmtId="0" fontId="23" fillId="24" borderId="12" xfId="58" applyFont="1" applyFill="1" applyBorder="1">
      <alignment/>
      <protection/>
    </xf>
    <xf numFmtId="0" fontId="23" fillId="24" borderId="12" xfId="58" applyFont="1" applyFill="1" applyBorder="1" applyAlignment="1" quotePrefix="1">
      <alignment horizontal="left"/>
      <protection/>
    </xf>
    <xf numFmtId="0" fontId="24" fillId="24" borderId="0" xfId="58" applyFont="1" applyFill="1">
      <alignment/>
      <protection/>
    </xf>
    <xf numFmtId="0" fontId="0" fillId="24" borderId="0" xfId="58" applyFont="1" applyFill="1" applyBorder="1">
      <alignment/>
      <protection/>
    </xf>
    <xf numFmtId="0" fontId="22" fillId="24" borderId="0" xfId="58" applyFont="1" applyFill="1" applyBorder="1">
      <alignment/>
      <protection/>
    </xf>
    <xf numFmtId="0" fontId="24" fillId="24" borderId="0" xfId="57" applyFont="1" applyFill="1" applyBorder="1" applyAlignment="1" applyProtection="1">
      <alignment horizontal="right"/>
      <protection/>
    </xf>
    <xf numFmtId="178" fontId="0" fillId="0" borderId="11" xfId="0" applyNumberFormat="1" applyFont="1" applyFill="1" applyBorder="1" applyAlignment="1" quotePrefix="1">
      <alignment horizontal="left"/>
    </xf>
    <xf numFmtId="9" fontId="24" fillId="24" borderId="13" xfId="57" applyNumberFormat="1" applyFont="1" applyFill="1" applyBorder="1" applyAlignment="1" applyProtection="1">
      <alignment vertical="center"/>
      <protection/>
    </xf>
    <xf numFmtId="0" fontId="23" fillId="24" borderId="0" xfId="57" applyFont="1" applyFill="1" applyAlignment="1" applyProtection="1">
      <alignment/>
      <protection/>
    </xf>
    <xf numFmtId="0" fontId="23" fillId="24" borderId="0" xfId="57" applyFont="1" applyFill="1" applyBorder="1" applyAlignment="1" applyProtection="1">
      <alignment horizontal="right"/>
      <protection/>
    </xf>
    <xf numFmtId="0" fontId="24" fillId="24" borderId="0" xfId="57" applyFont="1" applyFill="1" applyAlignment="1" applyProtection="1">
      <alignment horizontal="right"/>
      <protection/>
    </xf>
    <xf numFmtId="0" fontId="23" fillId="24" borderId="0" xfId="57" applyFont="1" applyFill="1" applyAlignment="1" applyProtection="1">
      <alignment horizontal="right"/>
      <protection/>
    </xf>
    <xf numFmtId="0" fontId="23" fillId="24" borderId="14" xfId="57" applyFont="1" applyFill="1" applyBorder="1" applyAlignment="1" applyProtection="1">
      <alignment horizontal="center"/>
      <protection/>
    </xf>
    <xf numFmtId="0" fontId="24" fillId="24" borderId="11" xfId="57" applyFont="1" applyFill="1" applyBorder="1" applyAlignment="1" applyProtection="1">
      <alignment horizontal="center" vertical="center"/>
      <protection/>
    </xf>
    <xf numFmtId="0" fontId="24" fillId="24" borderId="15" xfId="57" applyFont="1" applyFill="1" applyBorder="1" applyAlignment="1" applyProtection="1">
      <alignment horizontal="center" vertical="center"/>
      <protection/>
    </xf>
    <xf numFmtId="1" fontId="23" fillId="24" borderId="11" xfId="57" applyNumberFormat="1" applyFont="1" applyFill="1" applyBorder="1" applyAlignment="1" applyProtection="1">
      <alignment horizontal="center"/>
      <protection locked="0"/>
    </xf>
    <xf numFmtId="0" fontId="23" fillId="24" borderId="11" xfId="57" applyFont="1" applyFill="1" applyBorder="1" applyAlignment="1" applyProtection="1">
      <alignment horizontal="center"/>
      <protection locked="0"/>
    </xf>
    <xf numFmtId="1" fontId="23" fillId="24" borderId="11" xfId="57" applyNumberFormat="1" applyFont="1" applyFill="1" applyBorder="1" applyProtection="1">
      <alignment/>
      <protection locked="0"/>
    </xf>
    <xf numFmtId="0" fontId="24" fillId="24" borderId="13" xfId="57" applyFont="1" applyFill="1" applyBorder="1" applyAlignment="1" applyProtection="1">
      <alignment vertical="center"/>
      <protection/>
    </xf>
    <xf numFmtId="9" fontId="24" fillId="24" borderId="11" xfId="57" applyNumberFormat="1" applyFont="1" applyFill="1" applyBorder="1" applyAlignment="1" applyProtection="1">
      <alignment horizontal="center" vertical="center"/>
      <protection/>
    </xf>
    <xf numFmtId="0" fontId="23" fillId="24" borderId="0" xfId="57" applyFont="1" applyFill="1" applyProtection="1">
      <alignment/>
      <protection/>
    </xf>
    <xf numFmtId="0" fontId="24" fillId="24" borderId="11" xfId="57" applyFont="1" applyFill="1" applyBorder="1" applyAlignment="1" applyProtection="1">
      <alignment horizontal="center"/>
      <protection/>
    </xf>
    <xf numFmtId="1" fontId="23" fillId="24" borderId="11" xfId="57" applyNumberFormat="1" applyFont="1" applyFill="1" applyBorder="1" applyAlignment="1" applyProtection="1">
      <alignment horizontal="center" wrapText="1"/>
      <protection locked="0"/>
    </xf>
    <xf numFmtId="1" fontId="23" fillId="24" borderId="11" xfId="57" applyNumberFormat="1" applyFont="1" applyFill="1" applyBorder="1" applyAlignment="1" applyProtection="1">
      <alignment wrapText="1"/>
      <protection locked="0"/>
    </xf>
    <xf numFmtId="0" fontId="23" fillId="24" borderId="11" xfId="57" applyFont="1" applyFill="1" applyBorder="1" applyProtection="1">
      <alignment/>
      <protection/>
    </xf>
    <xf numFmtId="0" fontId="23" fillId="24" borderId="16" xfId="57" applyFont="1" applyFill="1" applyBorder="1" applyProtection="1">
      <alignment/>
      <protection/>
    </xf>
    <xf numFmtId="0" fontId="23" fillId="24" borderId="17" xfId="57" applyFont="1" applyFill="1" applyBorder="1" applyAlignment="1" applyProtection="1">
      <alignment horizontal="center"/>
      <protection locked="0"/>
    </xf>
    <xf numFmtId="0" fontId="23" fillId="24" borderId="17" xfId="57" applyFont="1" applyFill="1" applyBorder="1" applyProtection="1">
      <alignment/>
      <protection/>
    </xf>
    <xf numFmtId="49" fontId="29" fillId="24" borderId="12" xfId="57" applyNumberFormat="1" applyFont="1" applyFill="1" applyBorder="1" applyAlignment="1" applyProtection="1" quotePrefix="1">
      <alignment horizontal="left"/>
      <protection locked="0"/>
    </xf>
    <xf numFmtId="0" fontId="0" fillId="0" borderId="11" xfId="0" applyFont="1" applyFill="1" applyBorder="1" applyAlignment="1" applyProtection="1">
      <alignment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/>
      <protection locked="0"/>
    </xf>
    <xf numFmtId="0" fontId="23" fillId="0" borderId="11" xfId="0" applyFont="1" applyBorder="1" applyAlignment="1" applyProtection="1">
      <alignment horizontal="center"/>
      <protection locked="0"/>
    </xf>
    <xf numFmtId="0" fontId="23" fillId="0" borderId="11" xfId="0" applyFont="1" applyBorder="1" applyAlignment="1" applyProtection="1">
      <alignment/>
      <protection locked="0"/>
    </xf>
    <xf numFmtId="0" fontId="30" fillId="0" borderId="11" xfId="0" applyFont="1" applyBorder="1" applyAlignment="1" applyProtection="1">
      <alignment/>
      <protection locked="0"/>
    </xf>
    <xf numFmtId="0" fontId="30" fillId="0" borderId="11" xfId="0" applyFont="1" applyFill="1" applyBorder="1" applyAlignment="1" applyProtection="1">
      <alignment/>
      <protection locked="0"/>
    </xf>
    <xf numFmtId="0" fontId="23" fillId="0" borderId="11" xfId="0" applyFont="1" applyBorder="1" applyAlignment="1" applyProtection="1">
      <alignment horizontal="center" vertical="center"/>
      <protection locked="0"/>
    </xf>
    <xf numFmtId="0" fontId="23" fillId="0" borderId="0" xfId="0" applyFont="1" applyAlignment="1" applyProtection="1">
      <alignment/>
      <protection/>
    </xf>
    <xf numFmtId="1" fontId="24" fillId="25" borderId="18" xfId="57" applyNumberFormat="1" applyFont="1" applyFill="1" applyBorder="1" applyAlignment="1" applyProtection="1">
      <alignment horizontal="center" vertical="center" wrapText="1"/>
      <protection/>
    </xf>
    <xf numFmtId="1" fontId="24" fillId="25" borderId="19" xfId="57" applyNumberFormat="1" applyFont="1" applyFill="1" applyBorder="1" applyAlignment="1" applyProtection="1">
      <alignment horizontal="center" vertical="center" wrapText="1"/>
      <protection/>
    </xf>
    <xf numFmtId="0" fontId="23" fillId="0" borderId="0" xfId="0" applyFont="1" applyAlignment="1" applyProtection="1">
      <alignment vertical="center"/>
      <protection/>
    </xf>
    <xf numFmtId="9" fontId="23" fillId="0" borderId="0" xfId="0" applyNumberFormat="1" applyFont="1" applyAlignment="1" applyProtection="1">
      <alignment vertical="center"/>
      <protection/>
    </xf>
    <xf numFmtId="0" fontId="0" fillId="0" borderId="11" xfId="0" applyFont="1" applyBorder="1" applyAlignment="1" applyProtection="1">
      <alignment/>
      <protection/>
    </xf>
    <xf numFmtId="14" fontId="0" fillId="0" borderId="11" xfId="0" applyNumberFormat="1" applyFont="1" applyBorder="1" applyAlignment="1" applyProtection="1">
      <alignment horizontal="left"/>
      <protection/>
    </xf>
    <xf numFmtId="14" fontId="23" fillId="0" borderId="11" xfId="0" applyNumberFormat="1" applyFont="1" applyBorder="1" applyAlignment="1" applyProtection="1">
      <alignment horizontal="left"/>
      <protection/>
    </xf>
    <xf numFmtId="0" fontId="0" fillId="0" borderId="11" xfId="0" applyFont="1" applyFill="1" applyBorder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23" fillId="0" borderId="0" xfId="0" applyFont="1" applyBorder="1" applyAlignment="1" applyProtection="1">
      <alignment/>
      <protection/>
    </xf>
    <xf numFmtId="0" fontId="23" fillId="0" borderId="11" xfId="0" applyFont="1" applyBorder="1" applyAlignment="1" applyProtection="1">
      <alignment/>
      <protection/>
    </xf>
    <xf numFmtId="0" fontId="23" fillId="0" borderId="0" xfId="0" applyFont="1" applyBorder="1" applyAlignment="1" applyProtection="1">
      <alignment/>
      <protection/>
    </xf>
    <xf numFmtId="0" fontId="24" fillId="0" borderId="0" xfId="0" applyFont="1" applyBorder="1" applyAlignment="1" applyProtection="1">
      <alignment horizontal="right"/>
      <protection/>
    </xf>
    <xf numFmtId="49" fontId="29" fillId="0" borderId="0" xfId="0" applyNumberFormat="1" applyFont="1" applyBorder="1" applyAlignment="1" applyProtection="1">
      <alignment/>
      <protection/>
    </xf>
    <xf numFmtId="0" fontId="29" fillId="0" borderId="0" xfId="0" applyFont="1" applyBorder="1" applyAlignment="1" applyProtection="1">
      <alignment/>
      <protection/>
    </xf>
    <xf numFmtId="0" fontId="24" fillId="24" borderId="20" xfId="58" applyFont="1" applyFill="1" applyBorder="1" applyAlignment="1">
      <alignment horizontal="right"/>
      <protection/>
    </xf>
    <xf numFmtId="0" fontId="24" fillId="24" borderId="12" xfId="58" applyFont="1" applyFill="1" applyBorder="1" applyAlignment="1">
      <alignment horizontal="right"/>
      <protection/>
    </xf>
    <xf numFmtId="0" fontId="24" fillId="24" borderId="15" xfId="58" applyFont="1" applyFill="1" applyBorder="1" applyAlignment="1">
      <alignment horizontal="right"/>
      <protection/>
    </xf>
    <xf numFmtId="168" fontId="24" fillId="24" borderId="18" xfId="58" applyNumberFormat="1" applyFont="1" applyFill="1" applyBorder="1" applyAlignment="1">
      <alignment horizontal="right"/>
      <protection/>
    </xf>
    <xf numFmtId="168" fontId="24" fillId="24" borderId="19" xfId="58" applyNumberFormat="1" applyFont="1" applyFill="1" applyBorder="1" applyAlignment="1">
      <alignment horizontal="right"/>
      <protection/>
    </xf>
    <xf numFmtId="168" fontId="24" fillId="24" borderId="13" xfId="58" applyNumberFormat="1" applyFont="1" applyFill="1" applyBorder="1" applyAlignment="1">
      <alignment horizontal="right"/>
      <protection/>
    </xf>
    <xf numFmtId="0" fontId="24" fillId="24" borderId="0" xfId="58" applyFont="1" applyFill="1" applyAlignment="1">
      <alignment horizontal="left" vertical="center" wrapText="1"/>
      <protection/>
    </xf>
    <xf numFmtId="0" fontId="24" fillId="24" borderId="0" xfId="58" applyFont="1" applyFill="1" applyAlignment="1" quotePrefix="1">
      <alignment horizontal="center"/>
      <protection/>
    </xf>
    <xf numFmtId="0" fontId="24" fillId="24" borderId="0" xfId="58" applyFont="1" applyFill="1" applyAlignment="1">
      <alignment horizontal="center"/>
      <protection/>
    </xf>
    <xf numFmtId="0" fontId="24" fillId="24" borderId="11" xfId="58" applyFont="1" applyFill="1" applyBorder="1" applyAlignment="1">
      <alignment horizontal="center"/>
      <protection/>
    </xf>
    <xf numFmtId="168" fontId="23" fillId="24" borderId="12" xfId="58" applyNumberFormat="1" applyFont="1" applyFill="1" applyBorder="1" applyAlignment="1">
      <alignment horizontal="right"/>
      <protection/>
    </xf>
    <xf numFmtId="168" fontId="23" fillId="24" borderId="15" xfId="58" applyNumberFormat="1" applyFont="1" applyFill="1" applyBorder="1" applyAlignment="1">
      <alignment horizontal="right"/>
      <protection/>
    </xf>
    <xf numFmtId="0" fontId="24" fillId="24" borderId="0" xfId="58" applyFont="1" applyFill="1" applyAlignment="1">
      <alignment horizontal="right"/>
      <protection/>
    </xf>
    <xf numFmtId="17" fontId="24" fillId="24" borderId="12" xfId="58" applyNumberFormat="1" applyFont="1" applyFill="1" applyBorder="1" applyAlignment="1" quotePrefix="1">
      <alignment horizontal="left"/>
      <protection/>
    </xf>
    <xf numFmtId="0" fontId="24" fillId="24" borderId="12" xfId="58" applyFont="1" applyFill="1" applyBorder="1" applyAlignment="1">
      <alignment horizontal="left"/>
      <protection/>
    </xf>
    <xf numFmtId="0" fontId="24" fillId="24" borderId="0" xfId="58" applyFont="1" applyFill="1" applyBorder="1" applyAlignment="1">
      <alignment horizontal="left"/>
      <protection/>
    </xf>
    <xf numFmtId="0" fontId="23" fillId="24" borderId="11" xfId="58" applyFont="1" applyFill="1" applyBorder="1" applyAlignment="1">
      <alignment horizontal="left"/>
      <protection/>
    </xf>
    <xf numFmtId="0" fontId="23" fillId="0" borderId="18" xfId="0" applyFont="1" applyBorder="1" applyAlignment="1" applyProtection="1">
      <alignment horizontal="left"/>
      <protection/>
    </xf>
    <xf numFmtId="0" fontId="23" fillId="0" borderId="19" xfId="0" applyFont="1" applyBorder="1" applyAlignment="1" applyProtection="1">
      <alignment horizontal="left"/>
      <protection/>
    </xf>
    <xf numFmtId="0" fontId="23" fillId="0" borderId="13" xfId="0" applyFont="1" applyBorder="1" applyAlignment="1" applyProtection="1">
      <alignment horizontal="left"/>
      <protection/>
    </xf>
    <xf numFmtId="0" fontId="23" fillId="0" borderId="11" xfId="0" applyFont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/>
      <protection/>
    </xf>
    <xf numFmtId="0" fontId="24" fillId="24" borderId="0" xfId="57" applyFont="1" applyFill="1" applyBorder="1" applyAlignment="1" applyProtection="1">
      <alignment horizontal="left"/>
      <protection/>
    </xf>
    <xf numFmtId="0" fontId="24" fillId="24" borderId="16" xfId="57" applyFont="1" applyFill="1" applyBorder="1" applyAlignment="1" applyProtection="1">
      <alignment horizontal="center" wrapText="1"/>
      <protection/>
    </xf>
    <xf numFmtId="0" fontId="23" fillId="0" borderId="17" xfId="0" applyFont="1" applyBorder="1" applyAlignment="1" applyProtection="1">
      <alignment horizontal="center" wrapText="1"/>
      <protection/>
    </xf>
    <xf numFmtId="1" fontId="32" fillId="21" borderId="18" xfId="57" applyNumberFormat="1" applyFont="1" applyFill="1" applyBorder="1" applyAlignment="1" applyProtection="1">
      <alignment/>
      <protection/>
    </xf>
    <xf numFmtId="1" fontId="32" fillId="21" borderId="19" xfId="57" applyNumberFormat="1" applyFont="1" applyFill="1" applyBorder="1" applyAlignment="1" applyProtection="1">
      <alignment/>
      <protection/>
    </xf>
    <xf numFmtId="0" fontId="32" fillId="0" borderId="19" xfId="0" applyFont="1" applyBorder="1" applyAlignment="1" applyProtection="1">
      <alignment/>
      <protection/>
    </xf>
    <xf numFmtId="0" fontId="32" fillId="0" borderId="13" xfId="0" applyFont="1" applyBorder="1" applyAlignment="1" applyProtection="1">
      <alignment/>
      <protection/>
    </xf>
    <xf numFmtId="1" fontId="24" fillId="25" borderId="19" xfId="57" applyNumberFormat="1" applyFont="1" applyFill="1" applyBorder="1" applyAlignment="1" applyProtection="1">
      <alignment horizontal="right" vertical="center"/>
      <protection/>
    </xf>
    <xf numFmtId="0" fontId="24" fillId="25" borderId="19" xfId="0" applyFont="1" applyFill="1" applyBorder="1" applyAlignment="1" applyProtection="1">
      <alignment horizontal="right" vertical="center"/>
      <protection/>
    </xf>
    <xf numFmtId="0" fontId="24" fillId="24" borderId="0" xfId="57" applyFont="1" applyFill="1" applyBorder="1" applyAlignment="1" applyProtection="1">
      <alignment horizontal="left" vertical="top" wrapText="1"/>
      <protection/>
    </xf>
    <xf numFmtId="0" fontId="23" fillId="0" borderId="0" xfId="0" applyFont="1" applyAlignment="1" applyProtection="1">
      <alignment vertical="top" wrapText="1"/>
      <protection/>
    </xf>
    <xf numFmtId="0" fontId="24" fillId="24" borderId="18" xfId="57" applyFont="1" applyFill="1" applyBorder="1" applyAlignment="1" applyProtection="1">
      <alignment horizontal="center"/>
      <protection/>
    </xf>
    <xf numFmtId="0" fontId="24" fillId="24" borderId="19" xfId="57" applyFont="1" applyFill="1" applyBorder="1" applyAlignment="1" applyProtection="1">
      <alignment horizontal="center"/>
      <protection/>
    </xf>
    <xf numFmtId="0" fontId="23" fillId="0" borderId="19" xfId="0" applyFont="1" applyBorder="1" applyAlignment="1" applyProtection="1">
      <alignment/>
      <protection/>
    </xf>
    <xf numFmtId="0" fontId="23" fillId="0" borderId="13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 horizontal="left" vertical="top"/>
      <protection/>
    </xf>
    <xf numFmtId="1" fontId="23" fillId="21" borderId="18" xfId="57" applyNumberFormat="1" applyFont="1" applyFill="1" applyBorder="1" applyAlignment="1" applyProtection="1">
      <alignment/>
      <protection/>
    </xf>
    <xf numFmtId="1" fontId="23" fillId="21" borderId="19" xfId="57" applyNumberFormat="1" applyFont="1" applyFill="1" applyBorder="1" applyAlignment="1" applyProtection="1">
      <alignment/>
      <protection/>
    </xf>
    <xf numFmtId="0" fontId="24" fillId="25" borderId="13" xfId="0" applyFont="1" applyFill="1" applyBorder="1" applyAlignment="1" applyProtection="1">
      <alignment horizontal="right" vertical="center"/>
      <protection/>
    </xf>
    <xf numFmtId="0" fontId="24" fillId="24" borderId="17" xfId="57" applyFont="1" applyFill="1" applyBorder="1" applyAlignment="1" applyProtection="1">
      <alignment horizontal="center" wrapText="1"/>
      <protection/>
    </xf>
    <xf numFmtId="0" fontId="24" fillId="24" borderId="13" xfId="57" applyFont="1" applyFill="1" applyBorder="1" applyAlignment="1" applyProtection="1">
      <alignment horizontal="center"/>
      <protection/>
    </xf>
    <xf numFmtId="0" fontId="24" fillId="24" borderId="0" xfId="57" applyFont="1" applyFill="1" applyAlignment="1" applyProtection="1" quotePrefix="1">
      <alignment horizontal="center"/>
      <protection/>
    </xf>
    <xf numFmtId="0" fontId="24" fillId="24" borderId="0" xfId="57" applyFont="1" applyFill="1" applyAlignment="1" applyProtection="1">
      <alignment horizontal="center"/>
      <protection/>
    </xf>
    <xf numFmtId="0" fontId="23" fillId="24" borderId="12" xfId="57" applyFont="1" applyFill="1" applyBorder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2" xfId="0" applyBorder="1" applyAlignment="1">
      <alignment horizontal="center"/>
    </xf>
    <xf numFmtId="0" fontId="25" fillId="24" borderId="11" xfId="57" applyFont="1" applyFill="1" applyBorder="1" applyAlignment="1" applyProtection="1">
      <alignment horizontal="center"/>
      <protection/>
    </xf>
    <xf numFmtId="0" fontId="0" fillId="0" borderId="18" xfId="0" applyFont="1" applyBorder="1" applyAlignment="1">
      <alignment horizontal="left"/>
    </xf>
    <xf numFmtId="0" fontId="22" fillId="0" borderId="0" xfId="0" applyFont="1" applyAlignment="1">
      <alignment horizontal="right"/>
    </xf>
    <xf numFmtId="0" fontId="23" fillId="24" borderId="11" xfId="57" applyFont="1" applyFill="1" applyBorder="1" applyProtection="1">
      <alignment/>
      <protection locked="0"/>
    </xf>
    <xf numFmtId="9" fontId="29" fillId="0" borderId="12" xfId="0" applyNumberFormat="1" applyFont="1" applyBorder="1" applyAlignment="1" applyProtection="1">
      <alignment horizontal="center"/>
      <protection/>
    </xf>
    <xf numFmtId="0" fontId="23" fillId="0" borderId="12" xfId="0" applyFont="1" applyBorder="1" applyAlignment="1" applyProtection="1">
      <alignment horizontal="center"/>
      <protection/>
    </xf>
    <xf numFmtId="0" fontId="29" fillId="24" borderId="12" xfId="57" applyFont="1" applyFill="1" applyBorder="1" applyAlignment="1" applyProtection="1">
      <alignment horizontal="center"/>
      <protection/>
    </xf>
    <xf numFmtId="179" fontId="29" fillId="0" borderId="12" xfId="0" applyNumberFormat="1" applyFont="1" applyBorder="1" applyAlignment="1" applyProtection="1">
      <alignment horizontal="center"/>
      <protection/>
    </xf>
    <xf numFmtId="0" fontId="23" fillId="0" borderId="12" xfId="0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2004 HWSMHC-WSH ICSP Forms" xfId="57"/>
    <cellStyle name="Normal_CPC LTR Services Reimbursement Request May 201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8"/>
  <sheetViews>
    <sheetView zoomScalePageLayoutView="0" workbookViewId="0" topLeftCell="A1">
      <selection activeCell="H16" sqref="H16"/>
    </sheetView>
  </sheetViews>
  <sheetFormatPr defaultColWidth="8.00390625" defaultRowHeight="12.75"/>
  <cols>
    <col min="1" max="1" width="8.00390625" style="38" customWidth="1"/>
    <col min="2" max="2" width="8.421875" style="38" customWidth="1"/>
    <col min="3" max="3" width="12.57421875" style="38" customWidth="1"/>
    <col min="4" max="5" width="8.421875" style="38" customWidth="1"/>
    <col min="6" max="6" width="11.00390625" style="38" customWidth="1"/>
    <col min="7" max="10" width="8.421875" style="38" customWidth="1"/>
    <col min="11" max="16384" width="8.00390625" style="38" customWidth="1"/>
  </cols>
  <sheetData>
    <row r="2" spans="1:10" s="36" customFormat="1" ht="18">
      <c r="A2" s="102" t="s">
        <v>39</v>
      </c>
      <c r="B2" s="103"/>
      <c r="C2" s="103"/>
      <c r="D2" s="103"/>
      <c r="E2" s="103"/>
      <c r="F2" s="103"/>
      <c r="G2" s="103"/>
      <c r="H2" s="103"/>
      <c r="I2" s="103"/>
      <c r="J2" s="103"/>
    </row>
    <row r="3" spans="1:10" s="37" customFormat="1" ht="16.5" customHeight="1">
      <c r="A3" s="102" t="s">
        <v>26</v>
      </c>
      <c r="B3" s="103"/>
      <c r="C3" s="103"/>
      <c r="D3" s="103"/>
      <c r="E3" s="103"/>
      <c r="F3" s="103"/>
      <c r="G3" s="103"/>
      <c r="H3" s="103"/>
      <c r="I3" s="103"/>
      <c r="J3" s="103"/>
    </row>
    <row r="4" spans="1:10" ht="13.5">
      <c r="A4" s="103" t="s">
        <v>27</v>
      </c>
      <c r="B4" s="103"/>
      <c r="C4" s="103"/>
      <c r="D4" s="103"/>
      <c r="E4" s="103"/>
      <c r="F4" s="103"/>
      <c r="G4" s="103"/>
      <c r="H4" s="103"/>
      <c r="I4" s="103"/>
      <c r="J4" s="103"/>
    </row>
    <row r="6" spans="1:10" s="37" customFormat="1" ht="23.25" customHeight="1">
      <c r="A6" s="107" t="s">
        <v>28</v>
      </c>
      <c r="B6" s="107"/>
      <c r="C6" s="107"/>
      <c r="D6" s="35"/>
      <c r="E6" s="35"/>
      <c r="F6" s="35"/>
      <c r="G6" s="35"/>
      <c r="H6" s="35"/>
      <c r="I6" s="35"/>
      <c r="J6" s="35"/>
    </row>
    <row r="7" spans="1:10" s="37" customFormat="1" ht="17.25">
      <c r="A7" s="107"/>
      <c r="B7" s="107"/>
      <c r="C7" s="107"/>
      <c r="D7" s="108" t="s">
        <v>40</v>
      </c>
      <c r="E7" s="109"/>
      <c r="F7" s="109"/>
      <c r="G7" s="109"/>
      <c r="H7" s="35"/>
      <c r="I7" s="35"/>
      <c r="J7" s="35"/>
    </row>
    <row r="8" spans="1:10" ht="12" customHeight="1">
      <c r="A8" s="39"/>
      <c r="B8" s="39"/>
      <c r="C8" s="39"/>
      <c r="D8" s="39"/>
      <c r="E8" s="39"/>
      <c r="F8" s="39"/>
      <c r="G8" s="39"/>
      <c r="H8" s="39"/>
      <c r="I8" s="39"/>
      <c r="J8" s="39"/>
    </row>
    <row r="9" spans="1:10" ht="18" customHeight="1">
      <c r="A9" s="39"/>
      <c r="B9" s="39"/>
      <c r="C9" s="39"/>
      <c r="D9" s="110"/>
      <c r="E9" s="110"/>
      <c r="F9" s="110"/>
      <c r="G9" s="104" t="s">
        <v>29</v>
      </c>
      <c r="H9" s="104"/>
      <c r="I9" s="104"/>
      <c r="J9" s="104"/>
    </row>
    <row r="10" spans="1:10" ht="18" customHeight="1">
      <c r="A10" s="111" t="s">
        <v>30</v>
      </c>
      <c r="B10" s="111"/>
      <c r="C10" s="111"/>
      <c r="D10" s="111"/>
      <c r="E10" s="111"/>
      <c r="F10" s="111"/>
      <c r="G10" s="105">
        <f>+'Monthly Census Log'!AL61*165</f>
        <v>0</v>
      </c>
      <c r="H10" s="105"/>
      <c r="I10" s="105"/>
      <c r="J10" s="106"/>
    </row>
    <row r="11" spans="1:10" ht="18" customHeight="1">
      <c r="A11" s="111" t="s">
        <v>31</v>
      </c>
      <c r="B11" s="111"/>
      <c r="C11" s="111"/>
      <c r="D11" s="111"/>
      <c r="E11" s="111"/>
      <c r="F11" s="111"/>
      <c r="G11" s="105"/>
      <c r="H11" s="105"/>
      <c r="I11" s="105"/>
      <c r="J11" s="106"/>
    </row>
    <row r="12" spans="1:10" ht="18" customHeight="1">
      <c r="A12" s="95" t="s">
        <v>32</v>
      </c>
      <c r="B12" s="96"/>
      <c r="C12" s="96"/>
      <c r="D12" s="96"/>
      <c r="E12" s="96"/>
      <c r="F12" s="97"/>
      <c r="G12" s="98">
        <f>+G10+G11</f>
        <v>0</v>
      </c>
      <c r="H12" s="99"/>
      <c r="I12" s="99"/>
      <c r="J12" s="100"/>
    </row>
    <row r="13" spans="1:10" ht="13.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71.25" customHeight="1">
      <c r="A14" s="101" t="s">
        <v>33</v>
      </c>
      <c r="B14" s="101"/>
      <c r="C14" s="101"/>
      <c r="D14" s="101"/>
      <c r="E14" s="101"/>
      <c r="F14" s="101"/>
      <c r="G14" s="101"/>
      <c r="H14" s="101"/>
      <c r="I14" s="101"/>
      <c r="J14" s="101"/>
    </row>
    <row r="15" spans="1:10" ht="24.75" customHeight="1">
      <c r="A15" s="41"/>
      <c r="B15" s="41"/>
      <c r="C15" s="41"/>
      <c r="D15" s="41"/>
      <c r="E15" s="41"/>
      <c r="F15" s="41"/>
      <c r="G15" s="41"/>
      <c r="H15" s="41"/>
      <c r="I15" s="41"/>
      <c r="J15" s="41"/>
    </row>
    <row r="16" spans="1:10" ht="38.25" customHeight="1">
      <c r="A16" s="42"/>
      <c r="B16" s="42"/>
      <c r="C16" s="42"/>
      <c r="D16" s="42"/>
      <c r="E16" s="42"/>
      <c r="F16" s="42"/>
      <c r="G16" s="40"/>
      <c r="H16" s="43" t="s">
        <v>41</v>
      </c>
      <c r="I16" s="42"/>
      <c r="J16" s="42"/>
    </row>
    <row r="17" spans="1:10" ht="13.5">
      <c r="A17" s="44" t="s">
        <v>34</v>
      </c>
      <c r="B17" s="40"/>
      <c r="C17" s="40"/>
      <c r="D17" s="40"/>
      <c r="E17" s="40"/>
      <c r="F17" s="40"/>
      <c r="G17" s="40"/>
      <c r="H17" s="44" t="s">
        <v>35</v>
      </c>
      <c r="I17" s="40"/>
      <c r="J17" s="40"/>
    </row>
    <row r="19" spans="1:10" ht="12">
      <c r="A19" s="45"/>
      <c r="B19" s="45"/>
      <c r="C19" s="45"/>
      <c r="D19" s="45"/>
      <c r="E19" s="45"/>
      <c r="F19" s="45"/>
      <c r="G19" s="45"/>
      <c r="H19" s="45"/>
      <c r="I19" s="45"/>
      <c r="J19" s="45"/>
    </row>
    <row r="20" spans="1:10" ht="15">
      <c r="A20" s="46"/>
      <c r="B20" s="45"/>
      <c r="C20" s="45"/>
      <c r="D20" s="45"/>
      <c r="E20" s="45"/>
      <c r="F20" s="45"/>
      <c r="G20" s="45"/>
      <c r="H20" s="46"/>
      <c r="I20" s="45"/>
      <c r="J20" s="45"/>
    </row>
    <row r="21" spans="1:10" ht="12">
      <c r="A21" s="45"/>
      <c r="B21" s="45"/>
      <c r="C21" s="45"/>
      <c r="D21" s="45"/>
      <c r="E21" s="45"/>
      <c r="F21" s="45"/>
      <c r="G21" s="45"/>
      <c r="H21" s="45"/>
      <c r="I21" s="45"/>
      <c r="J21" s="45"/>
    </row>
    <row r="22" spans="1:10" ht="12">
      <c r="A22" s="45"/>
      <c r="B22" s="45"/>
      <c r="C22" s="45"/>
      <c r="D22" s="45"/>
      <c r="E22" s="45"/>
      <c r="F22" s="45"/>
      <c r="G22" s="45"/>
      <c r="H22" s="45"/>
      <c r="I22" s="45"/>
      <c r="J22" s="45"/>
    </row>
    <row r="23" spans="1:10" ht="12">
      <c r="A23" s="45"/>
      <c r="B23" s="45"/>
      <c r="C23" s="45"/>
      <c r="D23" s="45"/>
      <c r="E23" s="45"/>
      <c r="F23" s="45"/>
      <c r="G23" s="45"/>
      <c r="H23" s="45"/>
      <c r="I23" s="45"/>
      <c r="J23" s="45"/>
    </row>
    <row r="24" spans="1:10" ht="15">
      <c r="A24" s="46"/>
      <c r="B24" s="45"/>
      <c r="C24" s="45"/>
      <c r="D24" s="45"/>
      <c r="E24" s="45"/>
      <c r="F24" s="45"/>
      <c r="G24" s="45"/>
      <c r="H24" s="46"/>
      <c r="I24" s="45"/>
      <c r="J24" s="45"/>
    </row>
    <row r="25" spans="1:10" ht="12">
      <c r="A25" s="45"/>
      <c r="B25" s="45"/>
      <c r="C25" s="45"/>
      <c r="D25" s="45"/>
      <c r="E25" s="45"/>
      <c r="F25" s="45"/>
      <c r="G25" s="45"/>
      <c r="H25" s="45"/>
      <c r="I25" s="45"/>
      <c r="J25" s="45"/>
    </row>
    <row r="26" spans="1:10" ht="12">
      <c r="A26" s="45"/>
      <c r="B26" s="45"/>
      <c r="C26" s="45"/>
      <c r="D26" s="45"/>
      <c r="E26" s="45"/>
      <c r="F26" s="45"/>
      <c r="G26" s="45"/>
      <c r="H26" s="45"/>
      <c r="I26" s="45"/>
      <c r="J26" s="45"/>
    </row>
    <row r="27" spans="1:10" ht="12">
      <c r="A27" s="45"/>
      <c r="B27" s="45"/>
      <c r="C27" s="45"/>
      <c r="D27" s="45"/>
      <c r="E27" s="45"/>
      <c r="F27" s="45"/>
      <c r="G27" s="45"/>
      <c r="H27" s="45"/>
      <c r="I27" s="45"/>
      <c r="J27" s="45"/>
    </row>
    <row r="28" spans="1:10" ht="15">
      <c r="A28" s="46"/>
      <c r="B28" s="45"/>
      <c r="C28" s="45"/>
      <c r="D28" s="45"/>
      <c r="E28" s="45"/>
      <c r="F28" s="45"/>
      <c r="G28" s="45"/>
      <c r="H28" s="46"/>
      <c r="I28" s="45"/>
      <c r="J28" s="45"/>
    </row>
  </sheetData>
  <sheetProtection/>
  <mergeCells count="14">
    <mergeCell ref="D9:F9"/>
    <mergeCell ref="A10:F10"/>
    <mergeCell ref="A11:F11"/>
    <mergeCell ref="G11:J11"/>
    <mergeCell ref="A12:F12"/>
    <mergeCell ref="G12:J12"/>
    <mergeCell ref="A14:J14"/>
    <mergeCell ref="A2:J2"/>
    <mergeCell ref="A4:J4"/>
    <mergeCell ref="A3:J3"/>
    <mergeCell ref="G9:J9"/>
    <mergeCell ref="G10:J10"/>
    <mergeCell ref="A6:C7"/>
    <mergeCell ref="D7:G7"/>
  </mergeCells>
  <printOptions horizontalCentered="1"/>
  <pageMargins left="0.5" right="0.5" top="1" bottom="1" header="0.5" footer="0.5"/>
  <pageSetup horizontalDpi="600" verticalDpi="600" orientation="portrait" r:id="rId1"/>
  <headerFooter alignWithMargins="0">
    <oddFooter>&amp;L&amp;"Arial,Regular"&amp;8MH - Community Psychiatric Clinic -  Exhibit VII&amp;C&amp;"Arial,Regular"&amp;8Page 1 of 1&amp;R&amp;"Arial,Regular"&amp;8Version 01/01/2010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83"/>
  <sheetViews>
    <sheetView tabSelected="1" zoomScale="70" zoomScaleNormal="70" workbookViewId="0" topLeftCell="A1">
      <selection activeCell="D7" sqref="D7:D8"/>
    </sheetView>
  </sheetViews>
  <sheetFormatPr defaultColWidth="8.8515625" defaultRowHeight="12.75"/>
  <cols>
    <col min="1" max="1" width="11.421875" style="79" customWidth="1"/>
    <col min="2" max="2" width="14.57421875" style="79" customWidth="1"/>
    <col min="3" max="3" width="18.57421875" style="79" customWidth="1"/>
    <col min="4" max="5" width="20.57421875" style="79" customWidth="1"/>
    <col min="6" max="6" width="18.00390625" style="79" customWidth="1"/>
    <col min="7" max="9" width="5.421875" style="79" customWidth="1"/>
    <col min="10" max="10" width="5.57421875" style="79" customWidth="1"/>
    <col min="11" max="27" width="5.421875" style="79" customWidth="1"/>
    <col min="28" max="28" width="5.57421875" style="79" customWidth="1"/>
    <col min="29" max="37" width="5.421875" style="79" customWidth="1"/>
    <col min="38" max="38" width="22.8515625" style="79" customWidth="1"/>
    <col min="39" max="16384" width="8.8515625" style="79" customWidth="1"/>
  </cols>
  <sheetData>
    <row r="1" spans="1:38" ht="13.5">
      <c r="A1" s="139" t="s">
        <v>73</v>
      </c>
      <c r="B1" s="139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  <c r="AK1" s="140"/>
      <c r="AL1" s="140"/>
    </row>
    <row r="2" spans="1:38" ht="13.5">
      <c r="A2" s="140" t="s">
        <v>42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140"/>
      <c r="AK2" s="140"/>
      <c r="AL2" s="140"/>
    </row>
    <row r="3" spans="1:38" ht="13.5">
      <c r="A3" s="140" t="s">
        <v>36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  <c r="AF3" s="140"/>
      <c r="AG3" s="140"/>
      <c r="AH3" s="140"/>
      <c r="AI3" s="140"/>
      <c r="AJ3" s="140"/>
      <c r="AK3" s="140"/>
      <c r="AL3" s="140"/>
    </row>
    <row r="4" spans="2:38" ht="13.5"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</row>
    <row r="5" spans="1:37" ht="14.25">
      <c r="A5" s="140" t="s">
        <v>74</v>
      </c>
      <c r="B5" s="142"/>
      <c r="C5" s="70"/>
      <c r="F5" s="93"/>
      <c r="G5" s="94"/>
      <c r="H5" s="94"/>
      <c r="I5" s="94"/>
      <c r="J5" s="89"/>
      <c r="K5" s="92" t="s">
        <v>46</v>
      </c>
      <c r="L5" s="151" t="e">
        <f>AL62</f>
        <v>#DIV/0!</v>
      </c>
      <c r="M5" s="152"/>
      <c r="R5" s="92"/>
      <c r="S5" s="89"/>
      <c r="T5" s="89"/>
      <c r="U5" s="47" t="s">
        <v>45</v>
      </c>
      <c r="V5" s="153" t="e">
        <f>IF(L5&gt;=0.645,"Yes","No")</f>
        <v>#DIV/0!</v>
      </c>
      <c r="Z5" s="50"/>
      <c r="AA5" s="50"/>
      <c r="AB5" s="50"/>
      <c r="AC5" s="51"/>
      <c r="AD5" s="29"/>
      <c r="AE5" s="89"/>
      <c r="AG5" s="92" t="s">
        <v>47</v>
      </c>
      <c r="AH5" s="154" t="e">
        <f>IF(V5="Yes","N/A",60*AL61)</f>
        <v>#DIV/0!</v>
      </c>
      <c r="AI5" s="155"/>
      <c r="AJ5" s="155"/>
      <c r="AK5" s="89"/>
    </row>
    <row r="6" spans="1:38" ht="13.5">
      <c r="A6" s="52"/>
      <c r="B6" s="52"/>
      <c r="C6" s="52"/>
      <c r="D6" s="52"/>
      <c r="E6" s="52"/>
      <c r="F6" s="52"/>
      <c r="G6" s="53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</row>
    <row r="7" spans="1:38" ht="12.75" customHeight="1">
      <c r="A7" s="119" t="s">
        <v>50</v>
      </c>
      <c r="B7" s="119" t="s">
        <v>49</v>
      </c>
      <c r="C7" s="119" t="s">
        <v>48</v>
      </c>
      <c r="D7" s="119" t="s">
        <v>53</v>
      </c>
      <c r="E7" s="119" t="s">
        <v>54</v>
      </c>
      <c r="F7" s="119" t="s">
        <v>52</v>
      </c>
      <c r="G7" s="129" t="s">
        <v>37</v>
      </c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8"/>
      <c r="AL7" s="54"/>
    </row>
    <row r="8" spans="1:38" ht="55.5" customHeight="1">
      <c r="A8" s="137"/>
      <c r="B8" s="137"/>
      <c r="C8" s="120"/>
      <c r="D8" s="120"/>
      <c r="E8" s="120"/>
      <c r="F8" s="120"/>
      <c r="G8" s="55">
        <v>1</v>
      </c>
      <c r="H8" s="55">
        <v>2</v>
      </c>
      <c r="I8" s="55">
        <v>3</v>
      </c>
      <c r="J8" s="55">
        <v>4</v>
      </c>
      <c r="K8" s="55">
        <v>5</v>
      </c>
      <c r="L8" s="55">
        <v>6</v>
      </c>
      <c r="M8" s="55">
        <v>7</v>
      </c>
      <c r="N8" s="55">
        <v>8</v>
      </c>
      <c r="O8" s="55">
        <v>9</v>
      </c>
      <c r="P8" s="55">
        <v>10</v>
      </c>
      <c r="Q8" s="55">
        <v>11</v>
      </c>
      <c r="R8" s="55">
        <v>12</v>
      </c>
      <c r="S8" s="55">
        <v>13</v>
      </c>
      <c r="T8" s="55">
        <v>14</v>
      </c>
      <c r="U8" s="55">
        <v>15</v>
      </c>
      <c r="V8" s="55">
        <v>16</v>
      </c>
      <c r="W8" s="55">
        <v>17</v>
      </c>
      <c r="X8" s="55">
        <v>18</v>
      </c>
      <c r="Y8" s="55">
        <v>19</v>
      </c>
      <c r="Z8" s="55">
        <v>20</v>
      </c>
      <c r="AA8" s="55">
        <v>21</v>
      </c>
      <c r="AB8" s="55">
        <v>22</v>
      </c>
      <c r="AC8" s="55">
        <v>23</v>
      </c>
      <c r="AD8" s="55">
        <v>24</v>
      </c>
      <c r="AE8" s="55">
        <v>25</v>
      </c>
      <c r="AF8" s="55">
        <v>26</v>
      </c>
      <c r="AG8" s="55">
        <v>27</v>
      </c>
      <c r="AH8" s="55">
        <v>28</v>
      </c>
      <c r="AI8" s="55">
        <v>29</v>
      </c>
      <c r="AJ8" s="55">
        <v>30</v>
      </c>
      <c r="AK8" s="55">
        <v>31</v>
      </c>
      <c r="AL8" s="56" t="s">
        <v>38</v>
      </c>
    </row>
    <row r="9" spans="1:38" ht="13.5">
      <c r="A9" s="121"/>
      <c r="B9" s="122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4"/>
    </row>
    <row r="10" spans="1:38" ht="13.5">
      <c r="A10" s="71"/>
      <c r="B10" s="72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150"/>
    </row>
    <row r="11" spans="1:38" ht="13.5">
      <c r="A11" s="71"/>
      <c r="B11" s="74"/>
      <c r="C11" s="73"/>
      <c r="D11" s="75"/>
      <c r="E11" s="75"/>
      <c r="F11" s="75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150"/>
    </row>
    <row r="12" spans="1:38" ht="13.5">
      <c r="A12" s="71"/>
      <c r="B12" s="74"/>
      <c r="C12" s="73"/>
      <c r="D12" s="75"/>
      <c r="E12" s="75"/>
      <c r="F12" s="75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150"/>
    </row>
    <row r="13" spans="1:38" ht="13.5">
      <c r="A13" s="71"/>
      <c r="B13" s="74"/>
      <c r="C13" s="73"/>
      <c r="D13" s="75"/>
      <c r="E13" s="75"/>
      <c r="F13" s="75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150"/>
    </row>
    <row r="14" spans="1:38" ht="13.5">
      <c r="A14" s="71"/>
      <c r="B14" s="74"/>
      <c r="C14" s="73"/>
      <c r="D14" s="75"/>
      <c r="E14" s="75"/>
      <c r="F14" s="75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150"/>
    </row>
    <row r="15" spans="1:38" ht="14.25">
      <c r="A15" s="71"/>
      <c r="B15" s="74"/>
      <c r="C15" s="76"/>
      <c r="D15" s="75"/>
      <c r="E15" s="73"/>
      <c r="F15" s="75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150"/>
    </row>
    <row r="16" spans="1:38" ht="14.25">
      <c r="A16" s="77"/>
      <c r="B16" s="74"/>
      <c r="C16" s="73"/>
      <c r="D16" s="75"/>
      <c r="E16" s="75"/>
      <c r="F16" s="75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150"/>
    </row>
    <row r="17" spans="1:38" ht="14.25">
      <c r="A17" s="77"/>
      <c r="B17" s="74"/>
      <c r="C17" s="73"/>
      <c r="D17" s="75"/>
      <c r="E17" s="75"/>
      <c r="F17" s="75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150"/>
    </row>
    <row r="18" spans="1:38" ht="14.25">
      <c r="A18" s="71"/>
      <c r="B18" s="74"/>
      <c r="C18" s="76"/>
      <c r="D18" s="75"/>
      <c r="E18" s="75"/>
      <c r="F18" s="75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150"/>
    </row>
    <row r="19" spans="1:38" ht="14.25">
      <c r="A19" s="71"/>
      <c r="B19" s="74"/>
      <c r="C19" s="76"/>
      <c r="D19" s="75"/>
      <c r="E19" s="75"/>
      <c r="F19" s="75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150"/>
    </row>
    <row r="20" spans="1:38" ht="14.25">
      <c r="A20" s="73"/>
      <c r="B20" s="74"/>
      <c r="C20" s="76"/>
      <c r="D20" s="75"/>
      <c r="E20" s="75"/>
      <c r="F20" s="75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5"/>
    </row>
    <row r="21" spans="1:38" ht="14.25">
      <c r="A21" s="76"/>
      <c r="B21" s="74"/>
      <c r="C21" s="73"/>
      <c r="D21" s="75"/>
      <c r="E21" s="75"/>
      <c r="F21" s="75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150"/>
    </row>
    <row r="22" spans="1:38" ht="14.25">
      <c r="A22" s="73"/>
      <c r="B22" s="74"/>
      <c r="C22" s="76"/>
      <c r="D22" s="75"/>
      <c r="E22" s="75"/>
      <c r="F22" s="75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5"/>
    </row>
    <row r="23" spans="1:38" ht="14.25">
      <c r="A23" s="73"/>
      <c r="B23" s="74"/>
      <c r="C23" s="76"/>
      <c r="D23" s="75"/>
      <c r="E23" s="75"/>
      <c r="F23" s="75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5"/>
    </row>
    <row r="24" spans="1:38" ht="13.5">
      <c r="A24" s="73"/>
      <c r="B24" s="74"/>
      <c r="C24" s="73"/>
      <c r="D24" s="75"/>
      <c r="E24" s="75"/>
      <c r="F24" s="75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150"/>
    </row>
    <row r="25" spans="1:38" ht="14.25">
      <c r="A25" s="73"/>
      <c r="B25" s="74"/>
      <c r="C25" s="76"/>
      <c r="D25" s="75"/>
      <c r="E25" s="75"/>
      <c r="F25" s="75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150"/>
    </row>
    <row r="26" spans="1:38" ht="13.5">
      <c r="A26" s="73"/>
      <c r="B26" s="74"/>
      <c r="C26" s="73"/>
      <c r="D26" s="75"/>
      <c r="E26" s="75"/>
      <c r="F26" s="75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150"/>
    </row>
    <row r="27" spans="1:38" ht="14.25">
      <c r="A27" s="73"/>
      <c r="B27" s="74"/>
      <c r="C27" s="76"/>
      <c r="D27" s="75"/>
      <c r="E27" s="75"/>
      <c r="F27" s="75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5"/>
    </row>
    <row r="28" spans="1:38" ht="13.5">
      <c r="A28" s="73"/>
      <c r="B28" s="74"/>
      <c r="C28" s="73"/>
      <c r="D28" s="75"/>
      <c r="E28" s="75"/>
      <c r="F28" s="75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5"/>
    </row>
    <row r="29" spans="1:38" ht="14.25">
      <c r="A29" s="73"/>
      <c r="B29" s="74"/>
      <c r="C29" s="76"/>
      <c r="D29" s="75"/>
      <c r="E29" s="73"/>
      <c r="F29" s="75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150"/>
    </row>
    <row r="30" spans="1:38" ht="14.25">
      <c r="A30" s="73"/>
      <c r="B30" s="74"/>
      <c r="C30" s="76"/>
      <c r="D30" s="75"/>
      <c r="E30" s="75"/>
      <c r="F30" s="75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5"/>
    </row>
    <row r="31" spans="1:38" ht="14.25">
      <c r="A31" s="73"/>
      <c r="B31" s="74"/>
      <c r="C31" s="76"/>
      <c r="D31" s="75"/>
      <c r="E31" s="75"/>
      <c r="F31" s="75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150"/>
    </row>
    <row r="32" spans="1:38" ht="14.25">
      <c r="A32" s="73"/>
      <c r="B32" s="74"/>
      <c r="C32" s="76"/>
      <c r="D32" s="75"/>
      <c r="E32" s="75"/>
      <c r="F32" s="75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5"/>
    </row>
    <row r="33" spans="1:38" ht="14.25">
      <c r="A33" s="73"/>
      <c r="B33" s="74"/>
      <c r="C33" s="76"/>
      <c r="D33" s="75"/>
      <c r="E33" s="75"/>
      <c r="F33" s="75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150"/>
    </row>
    <row r="34" spans="1:38" ht="14.25">
      <c r="A34" s="73"/>
      <c r="B34" s="74"/>
      <c r="C34" s="76"/>
      <c r="D34" s="75"/>
      <c r="E34" s="75"/>
      <c r="F34" s="75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150"/>
    </row>
    <row r="35" spans="1:38" ht="14.25">
      <c r="A35" s="73"/>
      <c r="B35" s="74"/>
      <c r="C35" s="76"/>
      <c r="D35" s="75"/>
      <c r="E35" s="75"/>
      <c r="F35" s="75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76"/>
      <c r="AL35" s="150"/>
    </row>
    <row r="36" spans="1:38" ht="14.25">
      <c r="A36" s="73"/>
      <c r="B36" s="75"/>
      <c r="C36" s="76"/>
      <c r="D36" s="75"/>
      <c r="E36" s="75"/>
      <c r="F36" s="75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66">
        <f aca="true" t="shared" si="0" ref="AL36:AL42">SUM(G36:AK36)</f>
        <v>0</v>
      </c>
    </row>
    <row r="37" spans="1:38" ht="13.5">
      <c r="A37" s="75"/>
      <c r="B37" s="75"/>
      <c r="C37" s="75"/>
      <c r="D37" s="75"/>
      <c r="E37" s="75"/>
      <c r="F37" s="75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67">
        <f t="shared" si="0"/>
        <v>0</v>
      </c>
    </row>
    <row r="38" spans="1:253" s="90" customFormat="1" ht="13.5">
      <c r="A38" s="73"/>
      <c r="B38" s="74"/>
      <c r="C38" s="75"/>
      <c r="D38" s="75"/>
      <c r="E38" s="75"/>
      <c r="F38" s="75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74"/>
      <c r="AK38" s="74"/>
      <c r="AL38" s="66">
        <f t="shared" si="0"/>
        <v>0</v>
      </c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A38" s="91"/>
      <c r="BB38" s="91"/>
      <c r="BC38" s="91"/>
      <c r="BD38" s="91"/>
      <c r="BE38" s="91"/>
      <c r="BF38" s="91"/>
      <c r="BG38" s="91"/>
      <c r="BH38" s="91"/>
      <c r="BI38" s="91"/>
      <c r="BJ38" s="91"/>
      <c r="BK38" s="91"/>
      <c r="BL38" s="91"/>
      <c r="BM38" s="91"/>
      <c r="BN38" s="91"/>
      <c r="BO38" s="91"/>
      <c r="BP38" s="91"/>
      <c r="BQ38" s="91"/>
      <c r="BR38" s="91"/>
      <c r="BS38" s="91"/>
      <c r="BT38" s="91"/>
      <c r="BU38" s="91"/>
      <c r="BV38" s="91"/>
      <c r="BW38" s="91"/>
      <c r="BX38" s="91"/>
      <c r="BY38" s="91"/>
      <c r="BZ38" s="91"/>
      <c r="CA38" s="91"/>
      <c r="CB38" s="91"/>
      <c r="CC38" s="91"/>
      <c r="CD38" s="91"/>
      <c r="CE38" s="91"/>
      <c r="CF38" s="91"/>
      <c r="CG38" s="91"/>
      <c r="CH38" s="91"/>
      <c r="CI38" s="91"/>
      <c r="CJ38" s="91"/>
      <c r="CK38" s="91"/>
      <c r="CL38" s="91"/>
      <c r="CM38" s="91"/>
      <c r="CN38" s="91"/>
      <c r="CO38" s="91"/>
      <c r="CP38" s="91"/>
      <c r="CQ38" s="91"/>
      <c r="CR38" s="91"/>
      <c r="CS38" s="91"/>
      <c r="CT38" s="91"/>
      <c r="CU38" s="91"/>
      <c r="CV38" s="91"/>
      <c r="CW38" s="91"/>
      <c r="CX38" s="91"/>
      <c r="CY38" s="91"/>
      <c r="CZ38" s="91"/>
      <c r="DA38" s="91"/>
      <c r="DB38" s="91"/>
      <c r="DC38" s="91"/>
      <c r="DD38" s="91"/>
      <c r="DE38" s="91"/>
      <c r="DF38" s="91"/>
      <c r="DG38" s="91"/>
      <c r="DH38" s="91"/>
      <c r="DI38" s="91"/>
      <c r="DJ38" s="91"/>
      <c r="DK38" s="91"/>
      <c r="DL38" s="91"/>
      <c r="DM38" s="91"/>
      <c r="DN38" s="91"/>
      <c r="DO38" s="91"/>
      <c r="DP38" s="91"/>
      <c r="DQ38" s="91"/>
      <c r="DR38" s="91"/>
      <c r="DS38" s="91"/>
      <c r="DT38" s="91"/>
      <c r="DU38" s="91"/>
      <c r="DV38" s="91"/>
      <c r="DW38" s="91"/>
      <c r="DX38" s="91"/>
      <c r="DY38" s="91"/>
      <c r="DZ38" s="91"/>
      <c r="EA38" s="91"/>
      <c r="EB38" s="91"/>
      <c r="EC38" s="91"/>
      <c r="ED38" s="91"/>
      <c r="EE38" s="91"/>
      <c r="EF38" s="91"/>
      <c r="EG38" s="91"/>
      <c r="EH38" s="91"/>
      <c r="EI38" s="91"/>
      <c r="EJ38" s="91"/>
      <c r="EK38" s="91"/>
      <c r="EL38" s="91"/>
      <c r="EM38" s="91"/>
      <c r="EN38" s="91"/>
      <c r="EO38" s="91"/>
      <c r="EP38" s="91"/>
      <c r="EQ38" s="91"/>
      <c r="ER38" s="91"/>
      <c r="ES38" s="91"/>
      <c r="ET38" s="91"/>
      <c r="EU38" s="91"/>
      <c r="EV38" s="91"/>
      <c r="EW38" s="91"/>
      <c r="EX38" s="91"/>
      <c r="EY38" s="91"/>
      <c r="EZ38" s="91"/>
      <c r="FA38" s="91"/>
      <c r="FB38" s="91"/>
      <c r="FC38" s="91"/>
      <c r="FD38" s="91"/>
      <c r="FE38" s="91"/>
      <c r="FF38" s="91"/>
      <c r="FG38" s="91"/>
      <c r="FH38" s="91"/>
      <c r="FI38" s="91"/>
      <c r="FJ38" s="91"/>
      <c r="FK38" s="91"/>
      <c r="FL38" s="91"/>
      <c r="FM38" s="91"/>
      <c r="FN38" s="91"/>
      <c r="FO38" s="91"/>
      <c r="FP38" s="91"/>
      <c r="FQ38" s="91"/>
      <c r="FR38" s="91"/>
      <c r="FS38" s="91"/>
      <c r="FT38" s="91"/>
      <c r="FU38" s="91"/>
      <c r="FV38" s="91"/>
      <c r="FW38" s="91"/>
      <c r="FX38" s="91"/>
      <c r="FY38" s="91"/>
      <c r="FZ38" s="91"/>
      <c r="GA38" s="91"/>
      <c r="GB38" s="91"/>
      <c r="GC38" s="91"/>
      <c r="GD38" s="91"/>
      <c r="GE38" s="91"/>
      <c r="GF38" s="91"/>
      <c r="GG38" s="91"/>
      <c r="GH38" s="91"/>
      <c r="GI38" s="91"/>
      <c r="GJ38" s="91"/>
      <c r="GK38" s="91"/>
      <c r="GL38" s="91"/>
      <c r="GM38" s="91"/>
      <c r="GN38" s="91"/>
      <c r="GO38" s="91"/>
      <c r="GP38" s="91"/>
      <c r="GQ38" s="91"/>
      <c r="GR38" s="91"/>
      <c r="GS38" s="91"/>
      <c r="GT38" s="91"/>
      <c r="GU38" s="91"/>
      <c r="GV38" s="91"/>
      <c r="GW38" s="91"/>
      <c r="GX38" s="91"/>
      <c r="GY38" s="91"/>
      <c r="GZ38" s="91"/>
      <c r="HA38" s="91"/>
      <c r="HB38" s="91"/>
      <c r="HC38" s="91"/>
      <c r="HD38" s="91"/>
      <c r="HE38" s="91"/>
      <c r="HF38" s="91"/>
      <c r="HG38" s="91"/>
      <c r="HH38" s="91"/>
      <c r="HI38" s="91"/>
      <c r="HJ38" s="91"/>
      <c r="HK38" s="91"/>
      <c r="HL38" s="91"/>
      <c r="HM38" s="91"/>
      <c r="HN38" s="91"/>
      <c r="HO38" s="91"/>
      <c r="HP38" s="91"/>
      <c r="HQ38" s="91"/>
      <c r="HR38" s="91"/>
      <c r="HS38" s="91"/>
      <c r="HT38" s="91"/>
      <c r="HU38" s="91"/>
      <c r="HV38" s="91"/>
      <c r="HW38" s="91"/>
      <c r="HX38" s="91"/>
      <c r="HY38" s="91"/>
      <c r="HZ38" s="91"/>
      <c r="IA38" s="91"/>
      <c r="IB38" s="91"/>
      <c r="IC38" s="91"/>
      <c r="ID38" s="91"/>
      <c r="IE38" s="91"/>
      <c r="IF38" s="91"/>
      <c r="IG38" s="91"/>
      <c r="IH38" s="91"/>
      <c r="II38" s="91"/>
      <c r="IJ38" s="91"/>
      <c r="IK38" s="91"/>
      <c r="IL38" s="91"/>
      <c r="IM38" s="91"/>
      <c r="IN38" s="91"/>
      <c r="IO38" s="91"/>
      <c r="IP38" s="91"/>
      <c r="IQ38" s="91"/>
      <c r="IR38" s="91"/>
      <c r="IS38" s="91"/>
    </row>
    <row r="39" spans="1:38" ht="13.5">
      <c r="A39" s="75"/>
      <c r="B39" s="75"/>
      <c r="C39" s="75"/>
      <c r="D39" s="75"/>
      <c r="E39" s="75"/>
      <c r="F39" s="75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9">
        <f>SUM(G39:AK39)</f>
        <v>0</v>
      </c>
    </row>
    <row r="40" spans="1:38" ht="13.5">
      <c r="A40" s="75"/>
      <c r="B40" s="75"/>
      <c r="C40" s="75"/>
      <c r="D40" s="75"/>
      <c r="E40" s="75"/>
      <c r="F40" s="75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66">
        <f t="shared" si="0"/>
        <v>0</v>
      </c>
    </row>
    <row r="41" spans="1:38" ht="13.5">
      <c r="A41" s="75"/>
      <c r="B41" s="75"/>
      <c r="C41" s="75"/>
      <c r="D41" s="75"/>
      <c r="E41" s="75"/>
      <c r="F41" s="75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66">
        <f t="shared" si="0"/>
        <v>0</v>
      </c>
    </row>
    <row r="42" spans="1:38" ht="13.5">
      <c r="A42" s="75"/>
      <c r="B42" s="75"/>
      <c r="C42" s="75"/>
      <c r="D42" s="75"/>
      <c r="E42" s="75"/>
      <c r="F42" s="75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66">
        <f t="shared" si="0"/>
        <v>0</v>
      </c>
    </row>
    <row r="43" spans="1:38" ht="13.5">
      <c r="A43" s="75"/>
      <c r="B43" s="78"/>
      <c r="C43" s="75"/>
      <c r="D43" s="75"/>
      <c r="E43" s="75"/>
      <c r="F43" s="75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66">
        <f aca="true" t="shared" si="1" ref="AL43:AL48">SUM(G43:AK43)</f>
        <v>0</v>
      </c>
    </row>
    <row r="44" spans="1:38" ht="13.5">
      <c r="A44" s="75"/>
      <c r="B44" s="75"/>
      <c r="C44" s="75"/>
      <c r="D44" s="75"/>
      <c r="E44" s="75"/>
      <c r="F44" s="75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66">
        <f t="shared" si="1"/>
        <v>0</v>
      </c>
    </row>
    <row r="45" spans="1:38" ht="13.5">
      <c r="A45" s="75"/>
      <c r="B45" s="75"/>
      <c r="C45" s="75"/>
      <c r="D45" s="75"/>
      <c r="E45" s="75"/>
      <c r="F45" s="75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66">
        <f t="shared" si="1"/>
        <v>0</v>
      </c>
    </row>
    <row r="46" spans="1:38" ht="13.5">
      <c r="A46" s="75"/>
      <c r="B46" s="75"/>
      <c r="C46" s="75"/>
      <c r="D46" s="75"/>
      <c r="E46" s="75"/>
      <c r="F46" s="75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66">
        <f t="shared" si="1"/>
        <v>0</v>
      </c>
    </row>
    <row r="47" spans="1:38" ht="13.5">
      <c r="A47" s="75"/>
      <c r="B47" s="75"/>
      <c r="C47" s="75"/>
      <c r="D47" s="75"/>
      <c r="E47" s="75"/>
      <c r="F47" s="75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66">
        <f t="shared" si="1"/>
        <v>0</v>
      </c>
    </row>
    <row r="48" spans="1:38" ht="13.5">
      <c r="A48" s="59"/>
      <c r="B48" s="59"/>
      <c r="C48" s="65"/>
      <c r="D48" s="65"/>
      <c r="E48" s="65"/>
      <c r="F48" s="65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66">
        <f t="shared" si="1"/>
        <v>0</v>
      </c>
    </row>
    <row r="49" spans="1:38" ht="13.5">
      <c r="A49" s="57"/>
      <c r="B49" s="57"/>
      <c r="C49" s="64"/>
      <c r="D49" s="64"/>
      <c r="E49" s="64"/>
      <c r="F49" s="64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66">
        <f aca="true" t="shared" si="2" ref="AL49:AL59">SUM(G49:AK49)</f>
        <v>0</v>
      </c>
    </row>
    <row r="50" spans="1:38" ht="13.5">
      <c r="A50" s="57"/>
      <c r="B50" s="57"/>
      <c r="C50" s="64"/>
      <c r="D50" s="64"/>
      <c r="E50" s="64"/>
      <c r="F50" s="64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66">
        <f t="shared" si="2"/>
        <v>0</v>
      </c>
    </row>
    <row r="51" spans="1:38" ht="13.5">
      <c r="A51" s="57"/>
      <c r="B51" s="57"/>
      <c r="C51" s="64"/>
      <c r="D51" s="64"/>
      <c r="E51" s="64"/>
      <c r="F51" s="64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K51" s="58"/>
      <c r="AL51" s="66">
        <f t="shared" si="2"/>
        <v>0</v>
      </c>
    </row>
    <row r="52" spans="1:38" ht="13.5">
      <c r="A52" s="57"/>
      <c r="B52" s="57"/>
      <c r="C52" s="64"/>
      <c r="D52" s="64"/>
      <c r="E52" s="64"/>
      <c r="F52" s="64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66">
        <f t="shared" si="2"/>
        <v>0</v>
      </c>
    </row>
    <row r="53" spans="1:38" ht="13.5">
      <c r="A53" s="57"/>
      <c r="B53" s="57"/>
      <c r="C53" s="64"/>
      <c r="D53" s="64"/>
      <c r="E53" s="64"/>
      <c r="F53" s="64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66">
        <f t="shared" si="2"/>
        <v>0</v>
      </c>
    </row>
    <row r="54" spans="1:38" ht="13.5">
      <c r="A54" s="57"/>
      <c r="B54" s="57"/>
      <c r="C54" s="64"/>
      <c r="D54" s="64"/>
      <c r="E54" s="64"/>
      <c r="F54" s="64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66">
        <f t="shared" si="2"/>
        <v>0</v>
      </c>
    </row>
    <row r="55" spans="1:38" ht="13.5">
      <c r="A55" s="59"/>
      <c r="B55" s="59"/>
      <c r="C55" s="65"/>
      <c r="D55" s="65"/>
      <c r="E55" s="65"/>
      <c r="F55" s="65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66">
        <f t="shared" si="2"/>
        <v>0</v>
      </c>
    </row>
    <row r="56" spans="1:38" ht="13.5">
      <c r="A56" s="59"/>
      <c r="B56" s="59"/>
      <c r="C56" s="65"/>
      <c r="D56" s="65"/>
      <c r="E56" s="65"/>
      <c r="F56" s="65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66">
        <f t="shared" si="2"/>
        <v>0</v>
      </c>
    </row>
    <row r="57" spans="1:38" ht="13.5">
      <c r="A57" s="59"/>
      <c r="B57" s="59"/>
      <c r="C57" s="65"/>
      <c r="D57" s="65"/>
      <c r="E57" s="65"/>
      <c r="F57" s="65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58"/>
      <c r="AK57" s="58"/>
      <c r="AL57" s="66">
        <f t="shared" si="2"/>
        <v>0</v>
      </c>
    </row>
    <row r="58" spans="1:38" ht="13.5">
      <c r="A58" s="59"/>
      <c r="B58" s="59"/>
      <c r="C58" s="65"/>
      <c r="D58" s="65"/>
      <c r="E58" s="65"/>
      <c r="F58" s="65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58"/>
      <c r="AH58" s="58"/>
      <c r="AI58" s="58"/>
      <c r="AJ58" s="58"/>
      <c r="AK58" s="58"/>
      <c r="AL58" s="66">
        <f t="shared" si="2"/>
        <v>0</v>
      </c>
    </row>
    <row r="59" spans="1:38" ht="13.5">
      <c r="A59" s="59"/>
      <c r="B59" s="59"/>
      <c r="C59" s="65"/>
      <c r="D59" s="65"/>
      <c r="E59" s="65"/>
      <c r="F59" s="65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  <c r="AH59" s="58"/>
      <c r="AI59" s="58"/>
      <c r="AJ59" s="58"/>
      <c r="AK59" s="58"/>
      <c r="AL59" s="66">
        <f t="shared" si="2"/>
        <v>0</v>
      </c>
    </row>
    <row r="60" spans="1:38" ht="13.5">
      <c r="A60" s="134"/>
      <c r="B60" s="135"/>
      <c r="C60" s="131"/>
      <c r="D60" s="131"/>
      <c r="E60" s="131"/>
      <c r="F60" s="131"/>
      <c r="G60" s="131"/>
      <c r="H60" s="131"/>
      <c r="I60" s="131"/>
      <c r="J60" s="131"/>
      <c r="K60" s="131"/>
      <c r="L60" s="131"/>
      <c r="M60" s="131"/>
      <c r="N60" s="131"/>
      <c r="O60" s="131"/>
      <c r="P60" s="131"/>
      <c r="Q60" s="131"/>
      <c r="R60" s="131"/>
      <c r="S60" s="131"/>
      <c r="T60" s="131"/>
      <c r="U60" s="131"/>
      <c r="V60" s="131"/>
      <c r="W60" s="131"/>
      <c r="X60" s="131"/>
      <c r="Y60" s="131"/>
      <c r="Z60" s="131"/>
      <c r="AA60" s="131"/>
      <c r="AB60" s="131"/>
      <c r="AC60" s="131"/>
      <c r="AD60" s="131"/>
      <c r="AE60" s="131"/>
      <c r="AF60" s="131"/>
      <c r="AG60" s="131"/>
      <c r="AH60" s="131"/>
      <c r="AI60" s="131"/>
      <c r="AJ60" s="131"/>
      <c r="AK60" s="131"/>
      <c r="AL60" s="132"/>
    </row>
    <row r="61" spans="1:38" s="82" customFormat="1" ht="25.5" customHeight="1">
      <c r="A61" s="80"/>
      <c r="B61" s="81"/>
      <c r="C61" s="125" t="s">
        <v>44</v>
      </c>
      <c r="D61" s="125"/>
      <c r="E61" s="125"/>
      <c r="F61" s="126"/>
      <c r="G61" s="55">
        <f aca="true" t="shared" si="3" ref="G61:AK61">SUM(G10:G59)</f>
        <v>0</v>
      </c>
      <c r="H61" s="55">
        <f t="shared" si="3"/>
        <v>0</v>
      </c>
      <c r="I61" s="55">
        <f t="shared" si="3"/>
        <v>0</v>
      </c>
      <c r="J61" s="55">
        <f t="shared" si="3"/>
        <v>0</v>
      </c>
      <c r="K61" s="55">
        <f t="shared" si="3"/>
        <v>0</v>
      </c>
      <c r="L61" s="55">
        <f t="shared" si="3"/>
        <v>0</v>
      </c>
      <c r="M61" s="55">
        <f t="shared" si="3"/>
        <v>0</v>
      </c>
      <c r="N61" s="55">
        <f t="shared" si="3"/>
        <v>0</v>
      </c>
      <c r="O61" s="55">
        <f t="shared" si="3"/>
        <v>0</v>
      </c>
      <c r="P61" s="55">
        <f t="shared" si="3"/>
        <v>0</v>
      </c>
      <c r="Q61" s="55">
        <f t="shared" si="3"/>
        <v>0</v>
      </c>
      <c r="R61" s="55">
        <f t="shared" si="3"/>
        <v>0</v>
      </c>
      <c r="S61" s="55">
        <f t="shared" si="3"/>
        <v>0</v>
      </c>
      <c r="T61" s="55">
        <f t="shared" si="3"/>
        <v>0</v>
      </c>
      <c r="U61" s="55">
        <f t="shared" si="3"/>
        <v>0</v>
      </c>
      <c r="V61" s="55">
        <f t="shared" si="3"/>
        <v>0</v>
      </c>
      <c r="W61" s="55">
        <f t="shared" si="3"/>
        <v>0</v>
      </c>
      <c r="X61" s="55">
        <f t="shared" si="3"/>
        <v>0</v>
      </c>
      <c r="Y61" s="55">
        <f t="shared" si="3"/>
        <v>0</v>
      </c>
      <c r="Z61" s="55">
        <f t="shared" si="3"/>
        <v>0</v>
      </c>
      <c r="AA61" s="55">
        <f t="shared" si="3"/>
        <v>0</v>
      </c>
      <c r="AB61" s="55">
        <f t="shared" si="3"/>
        <v>0</v>
      </c>
      <c r="AC61" s="55">
        <f t="shared" si="3"/>
        <v>0</v>
      </c>
      <c r="AD61" s="55">
        <f t="shared" si="3"/>
        <v>0</v>
      </c>
      <c r="AE61" s="55">
        <f t="shared" si="3"/>
        <v>0</v>
      </c>
      <c r="AF61" s="55">
        <f t="shared" si="3"/>
        <v>0</v>
      </c>
      <c r="AG61" s="55">
        <f t="shared" si="3"/>
        <v>0</v>
      </c>
      <c r="AH61" s="55">
        <f t="shared" si="3"/>
        <v>0</v>
      </c>
      <c r="AI61" s="55">
        <f t="shared" si="3"/>
        <v>0</v>
      </c>
      <c r="AJ61" s="55">
        <f t="shared" si="3"/>
        <v>0</v>
      </c>
      <c r="AK61" s="55">
        <f t="shared" si="3"/>
        <v>0</v>
      </c>
      <c r="AL61" s="60">
        <f>SUM(G61:AK61)</f>
        <v>0</v>
      </c>
    </row>
    <row r="62" spans="1:39" s="82" customFormat="1" ht="25.5" customHeight="1">
      <c r="A62" s="80"/>
      <c r="B62" s="81"/>
      <c r="C62" s="125" t="s">
        <v>43</v>
      </c>
      <c r="D62" s="125"/>
      <c r="E62" s="125"/>
      <c r="F62" s="136"/>
      <c r="G62" s="61">
        <f>SUM(G61)/20</f>
        <v>0</v>
      </c>
      <c r="H62" s="61">
        <f aca="true" t="shared" si="4" ref="H62:AK62">SUM(H61)/20</f>
        <v>0</v>
      </c>
      <c r="I62" s="61">
        <f t="shared" si="4"/>
        <v>0</v>
      </c>
      <c r="J62" s="61">
        <f t="shared" si="4"/>
        <v>0</v>
      </c>
      <c r="K62" s="61">
        <f t="shared" si="4"/>
        <v>0</v>
      </c>
      <c r="L62" s="61">
        <f t="shared" si="4"/>
        <v>0</v>
      </c>
      <c r="M62" s="61">
        <f t="shared" si="4"/>
        <v>0</v>
      </c>
      <c r="N62" s="61">
        <f t="shared" si="4"/>
        <v>0</v>
      </c>
      <c r="O62" s="61">
        <f t="shared" si="4"/>
        <v>0</v>
      </c>
      <c r="P62" s="61">
        <f t="shared" si="4"/>
        <v>0</v>
      </c>
      <c r="Q62" s="61">
        <f t="shared" si="4"/>
        <v>0</v>
      </c>
      <c r="R62" s="61">
        <f t="shared" si="4"/>
        <v>0</v>
      </c>
      <c r="S62" s="61">
        <f t="shared" si="4"/>
        <v>0</v>
      </c>
      <c r="T62" s="61">
        <f t="shared" si="4"/>
        <v>0</v>
      </c>
      <c r="U62" s="61">
        <f t="shared" si="4"/>
        <v>0</v>
      </c>
      <c r="V62" s="61">
        <f t="shared" si="4"/>
        <v>0</v>
      </c>
      <c r="W62" s="61">
        <f t="shared" si="4"/>
        <v>0</v>
      </c>
      <c r="X62" s="61">
        <f t="shared" si="4"/>
        <v>0</v>
      </c>
      <c r="Y62" s="61">
        <f t="shared" si="4"/>
        <v>0</v>
      </c>
      <c r="Z62" s="61">
        <f t="shared" si="4"/>
        <v>0</v>
      </c>
      <c r="AA62" s="61">
        <f t="shared" si="4"/>
        <v>0</v>
      </c>
      <c r="AB62" s="61">
        <f t="shared" si="4"/>
        <v>0</v>
      </c>
      <c r="AC62" s="61">
        <f t="shared" si="4"/>
        <v>0</v>
      </c>
      <c r="AD62" s="61">
        <f t="shared" si="4"/>
        <v>0</v>
      </c>
      <c r="AE62" s="61">
        <f t="shared" si="4"/>
        <v>0</v>
      </c>
      <c r="AF62" s="61">
        <f t="shared" si="4"/>
        <v>0</v>
      </c>
      <c r="AG62" s="61">
        <f t="shared" si="4"/>
        <v>0</v>
      </c>
      <c r="AH62" s="61">
        <f t="shared" si="4"/>
        <v>0</v>
      </c>
      <c r="AI62" s="61">
        <f t="shared" si="4"/>
        <v>0</v>
      </c>
      <c r="AJ62" s="61">
        <f t="shared" si="4"/>
        <v>0</v>
      </c>
      <c r="AK62" s="61">
        <f t="shared" si="4"/>
        <v>0</v>
      </c>
      <c r="AL62" s="49" t="e">
        <f>(AL61/20)/(31-COUNTIF(G61:AK61,0))</f>
        <v>#DIV/0!</v>
      </c>
      <c r="AM62" s="83"/>
    </row>
    <row r="63" spans="1:38" ht="13.5">
      <c r="A63" s="134"/>
      <c r="B63" s="135"/>
      <c r="C63" s="131"/>
      <c r="D63" s="131"/>
      <c r="E63" s="131"/>
      <c r="F63" s="131"/>
      <c r="G63" s="131"/>
      <c r="H63" s="131"/>
      <c r="I63" s="131"/>
      <c r="J63" s="131"/>
      <c r="K63" s="131"/>
      <c r="L63" s="131"/>
      <c r="M63" s="131"/>
      <c r="N63" s="131"/>
      <c r="O63" s="131"/>
      <c r="P63" s="131"/>
      <c r="Q63" s="131"/>
      <c r="R63" s="131"/>
      <c r="S63" s="131"/>
      <c r="T63" s="131"/>
      <c r="U63" s="131"/>
      <c r="V63" s="131"/>
      <c r="W63" s="131"/>
      <c r="X63" s="131"/>
      <c r="Y63" s="131"/>
      <c r="Z63" s="131"/>
      <c r="AA63" s="131"/>
      <c r="AB63" s="131"/>
      <c r="AC63" s="131"/>
      <c r="AD63" s="131"/>
      <c r="AE63" s="131"/>
      <c r="AF63" s="131"/>
      <c r="AG63" s="131"/>
      <c r="AH63" s="131"/>
      <c r="AI63" s="131"/>
      <c r="AJ63" s="131"/>
      <c r="AK63" s="131"/>
      <c r="AL63" s="132"/>
    </row>
    <row r="64" spans="1:38" ht="13.5" customHeight="1">
      <c r="A64" s="47"/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62"/>
    </row>
    <row r="65" spans="1:38" ht="13.5" customHeight="1">
      <c r="A65" s="118" t="s">
        <v>57</v>
      </c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8"/>
      <c r="T65" s="118"/>
      <c r="U65" s="118"/>
      <c r="V65" s="118"/>
      <c r="W65" s="118"/>
      <c r="X65" s="118"/>
      <c r="Y65" s="118"/>
      <c r="Z65" s="118"/>
      <c r="AA65" s="118"/>
      <c r="AB65" s="118"/>
      <c r="AC65" s="118"/>
      <c r="AD65" s="118"/>
      <c r="AE65" s="118"/>
      <c r="AF65" s="118"/>
      <c r="AG65" s="118"/>
      <c r="AH65" s="118"/>
      <c r="AI65" s="118"/>
      <c r="AJ65" s="118"/>
      <c r="AK65" s="118"/>
      <c r="AL65" s="62"/>
    </row>
    <row r="66" spans="1:38" ht="13.5" customHeight="1">
      <c r="A66" s="47"/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J66" s="47"/>
      <c r="AK66" s="47"/>
      <c r="AL66" s="62"/>
    </row>
    <row r="67" spans="1:38" ht="13.5">
      <c r="A67" s="127" t="s">
        <v>56</v>
      </c>
      <c r="B67" s="128"/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128"/>
      <c r="Q67" s="128"/>
      <c r="R67" s="128"/>
      <c r="S67" s="128"/>
      <c r="T67" s="128"/>
      <c r="U67" s="128"/>
      <c r="V67" s="128"/>
      <c r="W67" s="128"/>
      <c r="X67" s="128"/>
      <c r="Y67" s="128"/>
      <c r="Z67" s="128"/>
      <c r="AA67" s="128"/>
      <c r="AB67" s="128"/>
      <c r="AC67" s="128"/>
      <c r="AD67" s="128"/>
      <c r="AE67" s="128"/>
      <c r="AF67" s="128"/>
      <c r="AG67" s="128"/>
      <c r="AH67" s="128"/>
      <c r="AI67" s="128"/>
      <c r="AJ67" s="128"/>
      <c r="AK67" s="128"/>
      <c r="AL67" s="128"/>
    </row>
    <row r="68" spans="1:38" ht="13.5">
      <c r="A68" s="128"/>
      <c r="B68" s="128"/>
      <c r="C68" s="128"/>
      <c r="D68" s="128"/>
      <c r="E68" s="128"/>
      <c r="F68" s="128"/>
      <c r="G68" s="128"/>
      <c r="H68" s="128"/>
      <c r="I68" s="128"/>
      <c r="J68" s="128"/>
      <c r="K68" s="128"/>
      <c r="L68" s="128"/>
      <c r="M68" s="128"/>
      <c r="N68" s="128"/>
      <c r="O68" s="128"/>
      <c r="P68" s="128"/>
      <c r="Q68" s="128"/>
      <c r="R68" s="128"/>
      <c r="S68" s="128"/>
      <c r="T68" s="128"/>
      <c r="U68" s="128"/>
      <c r="V68" s="128"/>
      <c r="W68" s="128"/>
      <c r="X68" s="128"/>
      <c r="Y68" s="128"/>
      <c r="Z68" s="128"/>
      <c r="AA68" s="128"/>
      <c r="AB68" s="128"/>
      <c r="AC68" s="128"/>
      <c r="AD68" s="128"/>
      <c r="AE68" s="128"/>
      <c r="AF68" s="128"/>
      <c r="AG68" s="128"/>
      <c r="AH68" s="128"/>
      <c r="AI68" s="128"/>
      <c r="AJ68" s="128"/>
      <c r="AK68" s="128"/>
      <c r="AL68" s="128"/>
    </row>
    <row r="69" spans="1:38" ht="13.5">
      <c r="A69" s="128"/>
      <c r="B69" s="128"/>
      <c r="C69" s="128"/>
      <c r="D69" s="128"/>
      <c r="E69" s="128"/>
      <c r="F69" s="128"/>
      <c r="G69" s="128"/>
      <c r="H69" s="128"/>
      <c r="I69" s="128"/>
      <c r="J69" s="128"/>
      <c r="K69" s="128"/>
      <c r="L69" s="128"/>
      <c r="M69" s="128"/>
      <c r="N69" s="128"/>
      <c r="O69" s="128"/>
      <c r="P69" s="128"/>
      <c r="Q69" s="128"/>
      <c r="R69" s="128"/>
      <c r="S69" s="128"/>
      <c r="T69" s="128"/>
      <c r="U69" s="128"/>
      <c r="V69" s="128"/>
      <c r="W69" s="128"/>
      <c r="X69" s="128"/>
      <c r="Y69" s="128"/>
      <c r="Z69" s="128"/>
      <c r="AA69" s="128"/>
      <c r="AB69" s="128"/>
      <c r="AC69" s="128"/>
      <c r="AD69" s="128"/>
      <c r="AE69" s="128"/>
      <c r="AF69" s="128"/>
      <c r="AG69" s="128"/>
      <c r="AH69" s="128"/>
      <c r="AI69" s="128"/>
      <c r="AJ69" s="128"/>
      <c r="AK69" s="128"/>
      <c r="AL69" s="128"/>
    </row>
    <row r="70" spans="1:38" ht="13.5">
      <c r="A70" s="128"/>
      <c r="B70" s="128"/>
      <c r="C70" s="128"/>
      <c r="D70" s="128"/>
      <c r="E70" s="128"/>
      <c r="F70" s="128"/>
      <c r="G70" s="128"/>
      <c r="H70" s="128"/>
      <c r="I70" s="128"/>
      <c r="J70" s="128"/>
      <c r="K70" s="128"/>
      <c r="L70" s="128"/>
      <c r="M70" s="128"/>
      <c r="N70" s="128"/>
      <c r="O70" s="128"/>
      <c r="P70" s="128"/>
      <c r="Q70" s="128"/>
      <c r="R70" s="128"/>
      <c r="S70" s="128"/>
      <c r="T70" s="128"/>
      <c r="U70" s="128"/>
      <c r="V70" s="128"/>
      <c r="W70" s="128"/>
      <c r="X70" s="128"/>
      <c r="Y70" s="128"/>
      <c r="Z70" s="128"/>
      <c r="AA70" s="128"/>
      <c r="AB70" s="128"/>
      <c r="AC70" s="128"/>
      <c r="AD70" s="128"/>
      <c r="AE70" s="128"/>
      <c r="AF70" s="128"/>
      <c r="AG70" s="128"/>
      <c r="AH70" s="128"/>
      <c r="AI70" s="128"/>
      <c r="AJ70" s="128"/>
      <c r="AK70" s="128"/>
      <c r="AL70" s="128"/>
    </row>
    <row r="71" spans="1:37" ht="13.5">
      <c r="A71" s="118" t="s">
        <v>55</v>
      </c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  <c r="AB71" s="118"/>
      <c r="AC71" s="118"/>
      <c r="AD71" s="118"/>
      <c r="AE71" s="118"/>
      <c r="AF71" s="118"/>
      <c r="AG71" s="118"/>
      <c r="AH71" s="118"/>
      <c r="AI71" s="118"/>
      <c r="AJ71" s="118"/>
      <c r="AK71" s="30"/>
    </row>
    <row r="72" spans="1:37" ht="13.5">
      <c r="A72" s="62"/>
      <c r="B72" s="62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</row>
    <row r="73" spans="1:38" ht="13.5">
      <c r="A73" s="63" t="s">
        <v>51</v>
      </c>
      <c r="B73" s="63" t="s">
        <v>16</v>
      </c>
      <c r="C73" s="129" t="s">
        <v>17</v>
      </c>
      <c r="D73" s="130"/>
      <c r="E73" s="130"/>
      <c r="F73" s="130"/>
      <c r="G73" s="130"/>
      <c r="H73" s="130"/>
      <c r="I73" s="130"/>
      <c r="J73" s="131"/>
      <c r="K73" s="131"/>
      <c r="L73" s="131"/>
      <c r="M73" s="131"/>
      <c r="N73" s="131"/>
      <c r="O73" s="131"/>
      <c r="P73" s="131"/>
      <c r="Q73" s="131"/>
      <c r="R73" s="131"/>
      <c r="S73" s="131"/>
      <c r="T73" s="131"/>
      <c r="U73" s="131"/>
      <c r="V73" s="131"/>
      <c r="W73" s="131"/>
      <c r="X73" s="131"/>
      <c r="Y73" s="131"/>
      <c r="Z73" s="131"/>
      <c r="AA73" s="131"/>
      <c r="AB73" s="131"/>
      <c r="AC73" s="131"/>
      <c r="AD73" s="131"/>
      <c r="AE73" s="131"/>
      <c r="AF73" s="131"/>
      <c r="AG73" s="131"/>
      <c r="AH73" s="131"/>
      <c r="AI73" s="131"/>
      <c r="AJ73" s="131"/>
      <c r="AK73" s="131"/>
      <c r="AL73" s="132"/>
    </row>
    <row r="74" spans="1:38" ht="13.5">
      <c r="A74" s="84" t="s">
        <v>59</v>
      </c>
      <c r="B74" s="85">
        <v>44532</v>
      </c>
      <c r="C74" s="133" t="s">
        <v>60</v>
      </c>
      <c r="D74" s="133"/>
      <c r="E74" s="133"/>
      <c r="F74" s="133"/>
      <c r="G74" s="133"/>
      <c r="H74" s="133"/>
      <c r="I74" s="133"/>
      <c r="J74" s="133"/>
      <c r="K74" s="133"/>
      <c r="L74" s="133"/>
      <c r="M74" s="133"/>
      <c r="N74" s="133"/>
      <c r="O74" s="133"/>
      <c r="P74" s="133"/>
      <c r="Q74" s="133"/>
      <c r="R74" s="133"/>
      <c r="S74" s="133"/>
      <c r="T74" s="133"/>
      <c r="U74" s="133"/>
      <c r="V74" s="133"/>
      <c r="W74" s="133"/>
      <c r="X74" s="133"/>
      <c r="Y74" s="133"/>
      <c r="Z74" s="133"/>
      <c r="AA74" s="133"/>
      <c r="AB74" s="133"/>
      <c r="AC74" s="133"/>
      <c r="AD74" s="133"/>
      <c r="AE74" s="133"/>
      <c r="AF74" s="133"/>
      <c r="AG74" s="133"/>
      <c r="AH74" s="133"/>
      <c r="AI74" s="133"/>
      <c r="AJ74" s="133"/>
      <c r="AK74" s="133"/>
      <c r="AL74" s="133"/>
    </row>
    <row r="75" spans="1:38" ht="13.5">
      <c r="A75" s="84" t="s">
        <v>61</v>
      </c>
      <c r="B75" s="86">
        <v>44539</v>
      </c>
      <c r="C75" s="115" t="s">
        <v>62</v>
      </c>
      <c r="D75" s="115"/>
      <c r="E75" s="115"/>
      <c r="F75" s="115"/>
      <c r="G75" s="115"/>
      <c r="H75" s="115"/>
      <c r="I75" s="115"/>
      <c r="J75" s="115"/>
      <c r="K75" s="115"/>
      <c r="L75" s="115"/>
      <c r="M75" s="115"/>
      <c r="N75" s="115"/>
      <c r="O75" s="115"/>
      <c r="P75" s="115"/>
      <c r="Q75" s="115"/>
      <c r="R75" s="115"/>
      <c r="S75" s="115"/>
      <c r="T75" s="115"/>
      <c r="U75" s="115"/>
      <c r="V75" s="115"/>
      <c r="W75" s="115"/>
      <c r="X75" s="115"/>
      <c r="Y75" s="115"/>
      <c r="Z75" s="115"/>
      <c r="AA75" s="115"/>
      <c r="AB75" s="115"/>
      <c r="AC75" s="115"/>
      <c r="AD75" s="115"/>
      <c r="AE75" s="115"/>
      <c r="AF75" s="115"/>
      <c r="AG75" s="115"/>
      <c r="AH75" s="115"/>
      <c r="AI75" s="115"/>
      <c r="AJ75" s="115"/>
      <c r="AK75" s="115"/>
      <c r="AL75" s="115"/>
    </row>
    <row r="76" spans="1:38" ht="13.5">
      <c r="A76" s="87" t="s">
        <v>68</v>
      </c>
      <c r="B76" s="86">
        <v>44565</v>
      </c>
      <c r="C76" s="115" t="s">
        <v>69</v>
      </c>
      <c r="D76" s="115"/>
      <c r="E76" s="115"/>
      <c r="F76" s="115"/>
      <c r="G76" s="115"/>
      <c r="H76" s="115"/>
      <c r="I76" s="115"/>
      <c r="J76" s="115"/>
      <c r="K76" s="115"/>
      <c r="L76" s="115"/>
      <c r="M76" s="115"/>
      <c r="N76" s="115"/>
      <c r="O76" s="115"/>
      <c r="P76" s="115"/>
      <c r="Q76" s="115"/>
      <c r="R76" s="115"/>
      <c r="S76" s="115"/>
      <c r="T76" s="115"/>
      <c r="U76" s="115"/>
      <c r="V76" s="115"/>
      <c r="W76" s="115"/>
      <c r="X76" s="115"/>
      <c r="Y76" s="115"/>
      <c r="Z76" s="115"/>
      <c r="AA76" s="115"/>
      <c r="AB76" s="115"/>
      <c r="AC76" s="115"/>
      <c r="AD76" s="115"/>
      <c r="AE76" s="115"/>
      <c r="AF76" s="115"/>
      <c r="AG76" s="115"/>
      <c r="AH76" s="115"/>
      <c r="AI76" s="115"/>
      <c r="AJ76" s="115"/>
      <c r="AK76" s="115"/>
      <c r="AL76" s="115"/>
    </row>
    <row r="77" spans="1:38" s="88" customFormat="1" ht="13.5">
      <c r="A77" s="84" t="s">
        <v>63</v>
      </c>
      <c r="B77" s="86">
        <v>44559</v>
      </c>
      <c r="C77" s="115" t="s">
        <v>58</v>
      </c>
      <c r="D77" s="115"/>
      <c r="E77" s="115"/>
      <c r="F77" s="115"/>
      <c r="G77" s="115"/>
      <c r="H77" s="115"/>
      <c r="I77" s="115"/>
      <c r="J77" s="115"/>
      <c r="K77" s="115"/>
      <c r="L77" s="115"/>
      <c r="M77" s="115"/>
      <c r="N77" s="115"/>
      <c r="O77" s="115"/>
      <c r="P77" s="115"/>
      <c r="Q77" s="115"/>
      <c r="R77" s="115"/>
      <c r="S77" s="115"/>
      <c r="T77" s="115"/>
      <c r="U77" s="115"/>
      <c r="V77" s="115"/>
      <c r="W77" s="115"/>
      <c r="X77" s="115"/>
      <c r="Y77" s="115"/>
      <c r="Z77" s="115"/>
      <c r="AA77" s="115"/>
      <c r="AB77" s="115"/>
      <c r="AC77" s="115"/>
      <c r="AD77" s="115"/>
      <c r="AE77" s="115"/>
      <c r="AF77" s="115"/>
      <c r="AG77" s="115"/>
      <c r="AH77" s="115"/>
      <c r="AI77" s="115"/>
      <c r="AJ77" s="115"/>
      <c r="AK77" s="115"/>
      <c r="AL77" s="115"/>
    </row>
    <row r="78" spans="1:38" s="88" customFormat="1" ht="15" customHeight="1">
      <c r="A78" s="84" t="s">
        <v>70</v>
      </c>
      <c r="B78" s="85">
        <v>44905</v>
      </c>
      <c r="C78" s="116" t="s">
        <v>58</v>
      </c>
      <c r="D78" s="116"/>
      <c r="E78" s="116"/>
      <c r="F78" s="116"/>
      <c r="G78" s="116"/>
      <c r="H78" s="116"/>
      <c r="I78" s="116"/>
      <c r="J78" s="117"/>
      <c r="K78" s="117"/>
      <c r="L78" s="117"/>
      <c r="M78" s="117"/>
      <c r="N78" s="117"/>
      <c r="O78" s="117"/>
      <c r="P78" s="117"/>
      <c r="Q78" s="117"/>
      <c r="R78" s="117"/>
      <c r="S78" s="117"/>
      <c r="T78" s="117"/>
      <c r="U78" s="117"/>
      <c r="V78" s="117"/>
      <c r="W78" s="117"/>
      <c r="X78" s="117"/>
      <c r="Y78" s="117"/>
      <c r="Z78" s="117"/>
      <c r="AA78" s="117"/>
      <c r="AB78" s="117"/>
      <c r="AC78" s="117"/>
      <c r="AD78" s="117"/>
      <c r="AE78" s="117"/>
      <c r="AF78" s="117"/>
      <c r="AG78" s="117"/>
      <c r="AH78" s="117"/>
      <c r="AI78" s="117"/>
      <c r="AJ78" s="117"/>
      <c r="AK78" s="117"/>
      <c r="AL78" s="117"/>
    </row>
    <row r="79" spans="1:38" s="89" customFormat="1" ht="13.5">
      <c r="A79" s="84" t="s">
        <v>71</v>
      </c>
      <c r="B79" s="86">
        <v>44547</v>
      </c>
      <c r="C79" s="112" t="s">
        <v>58</v>
      </c>
      <c r="D79" s="113"/>
      <c r="E79" s="113"/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3"/>
      <c r="U79" s="113"/>
      <c r="V79" s="113"/>
      <c r="W79" s="113"/>
      <c r="X79" s="113"/>
      <c r="Y79" s="113"/>
      <c r="Z79" s="113"/>
      <c r="AA79" s="113"/>
      <c r="AB79" s="113"/>
      <c r="AC79" s="113"/>
      <c r="AD79" s="113"/>
      <c r="AE79" s="113"/>
      <c r="AF79" s="113"/>
      <c r="AG79" s="113"/>
      <c r="AH79" s="113"/>
      <c r="AI79" s="113"/>
      <c r="AJ79" s="113"/>
      <c r="AK79" s="113"/>
      <c r="AL79" s="114"/>
    </row>
    <row r="80" spans="1:38" s="88" customFormat="1" ht="13.5">
      <c r="A80" s="84" t="s">
        <v>64</v>
      </c>
      <c r="B80" s="86">
        <v>44559</v>
      </c>
      <c r="C80" s="112" t="s">
        <v>72</v>
      </c>
      <c r="D80" s="113"/>
      <c r="E80" s="113"/>
      <c r="F80" s="113"/>
      <c r="G80" s="113"/>
      <c r="H80" s="113"/>
      <c r="I80" s="113"/>
      <c r="J80" s="113"/>
      <c r="K80" s="113"/>
      <c r="L80" s="113"/>
      <c r="M80" s="113"/>
      <c r="N80" s="113"/>
      <c r="O80" s="113"/>
      <c r="P80" s="113"/>
      <c r="Q80" s="113"/>
      <c r="R80" s="113"/>
      <c r="S80" s="113"/>
      <c r="T80" s="113"/>
      <c r="U80" s="113"/>
      <c r="V80" s="113"/>
      <c r="W80" s="113"/>
      <c r="X80" s="113"/>
      <c r="Y80" s="113"/>
      <c r="Z80" s="113"/>
      <c r="AA80" s="113"/>
      <c r="AB80" s="113"/>
      <c r="AC80" s="113"/>
      <c r="AD80" s="113"/>
      <c r="AE80" s="113"/>
      <c r="AF80" s="113"/>
      <c r="AG80" s="113"/>
      <c r="AH80" s="113"/>
      <c r="AI80" s="113"/>
      <c r="AJ80" s="113"/>
      <c r="AK80" s="113"/>
      <c r="AL80" s="114"/>
    </row>
    <row r="81" spans="1:38" ht="13.5">
      <c r="A81" s="84" t="s">
        <v>65</v>
      </c>
      <c r="B81" s="86">
        <v>44559</v>
      </c>
      <c r="C81" s="115" t="s">
        <v>58</v>
      </c>
      <c r="D81" s="115"/>
      <c r="E81" s="115"/>
      <c r="F81" s="115"/>
      <c r="G81" s="115"/>
      <c r="H81" s="115"/>
      <c r="I81" s="115"/>
      <c r="J81" s="115"/>
      <c r="K81" s="115"/>
      <c r="L81" s="115"/>
      <c r="M81" s="115"/>
      <c r="N81" s="115"/>
      <c r="O81" s="115"/>
      <c r="P81" s="115"/>
      <c r="Q81" s="115"/>
      <c r="R81" s="115"/>
      <c r="S81" s="115"/>
      <c r="T81" s="115"/>
      <c r="U81" s="115"/>
      <c r="V81" s="115"/>
      <c r="W81" s="115"/>
      <c r="X81" s="115"/>
      <c r="Y81" s="115"/>
      <c r="Z81" s="115"/>
      <c r="AA81" s="115"/>
      <c r="AB81" s="115"/>
      <c r="AC81" s="115"/>
      <c r="AD81" s="115"/>
      <c r="AE81" s="115"/>
      <c r="AF81" s="115"/>
      <c r="AG81" s="115"/>
      <c r="AH81" s="115"/>
      <c r="AI81" s="115"/>
      <c r="AJ81" s="115"/>
      <c r="AK81" s="115"/>
      <c r="AL81" s="115"/>
    </row>
    <row r="82" spans="1:38" ht="13.5">
      <c r="A82" s="84" t="s">
        <v>66</v>
      </c>
      <c r="B82" s="86">
        <v>44559</v>
      </c>
      <c r="C82" s="115" t="s">
        <v>58</v>
      </c>
      <c r="D82" s="115"/>
      <c r="E82" s="115"/>
      <c r="F82" s="115"/>
      <c r="G82" s="115"/>
      <c r="H82" s="115"/>
      <c r="I82" s="115"/>
      <c r="J82" s="115"/>
      <c r="K82" s="115"/>
      <c r="L82" s="115"/>
      <c r="M82" s="115"/>
      <c r="N82" s="115"/>
      <c r="O82" s="115"/>
      <c r="P82" s="115"/>
      <c r="Q82" s="115"/>
      <c r="R82" s="115"/>
      <c r="S82" s="115"/>
      <c r="T82" s="115"/>
      <c r="U82" s="115"/>
      <c r="V82" s="115"/>
      <c r="W82" s="115"/>
      <c r="X82" s="115"/>
      <c r="Y82" s="115"/>
      <c r="Z82" s="115"/>
      <c r="AA82" s="115"/>
      <c r="AB82" s="115"/>
      <c r="AC82" s="115"/>
      <c r="AD82" s="115"/>
      <c r="AE82" s="115"/>
      <c r="AF82" s="115"/>
      <c r="AG82" s="115"/>
      <c r="AH82" s="115"/>
      <c r="AI82" s="115"/>
      <c r="AJ82" s="115"/>
      <c r="AK82" s="115"/>
      <c r="AL82" s="115"/>
    </row>
    <row r="83" spans="1:38" ht="13.5">
      <c r="A83" s="84" t="s">
        <v>67</v>
      </c>
      <c r="B83" s="86">
        <v>44571</v>
      </c>
      <c r="C83" s="115" t="s">
        <v>58</v>
      </c>
      <c r="D83" s="115"/>
      <c r="E83" s="115"/>
      <c r="F83" s="115"/>
      <c r="G83" s="115"/>
      <c r="H83" s="115"/>
      <c r="I83" s="115"/>
      <c r="J83" s="115"/>
      <c r="K83" s="115"/>
      <c r="L83" s="115"/>
      <c r="M83" s="115"/>
      <c r="N83" s="115"/>
      <c r="O83" s="115"/>
      <c r="P83" s="115"/>
      <c r="Q83" s="115"/>
      <c r="R83" s="115"/>
      <c r="S83" s="115"/>
      <c r="T83" s="115"/>
      <c r="U83" s="115"/>
      <c r="V83" s="115"/>
      <c r="W83" s="115"/>
      <c r="X83" s="115"/>
      <c r="Y83" s="115"/>
      <c r="Z83" s="115"/>
      <c r="AA83" s="115"/>
      <c r="AB83" s="115"/>
      <c r="AC83" s="115"/>
      <c r="AD83" s="115"/>
      <c r="AE83" s="115"/>
      <c r="AF83" s="115"/>
      <c r="AG83" s="115"/>
      <c r="AH83" s="115"/>
      <c r="AI83" s="115"/>
      <c r="AJ83" s="115"/>
      <c r="AK83" s="115"/>
      <c r="AL83" s="115"/>
    </row>
  </sheetData>
  <sheetProtection sheet="1"/>
  <mergeCells count="33">
    <mergeCell ref="C83:AL83"/>
    <mergeCell ref="C82:AL82"/>
    <mergeCell ref="C75:AL75"/>
    <mergeCell ref="A1:AL1"/>
    <mergeCell ref="A2:AL2"/>
    <mergeCell ref="A3:AL3"/>
    <mergeCell ref="H6:T6"/>
    <mergeCell ref="A7:A8"/>
    <mergeCell ref="AH5:AJ5"/>
    <mergeCell ref="A5:B5"/>
    <mergeCell ref="L5:M5"/>
    <mergeCell ref="F7:F8"/>
    <mergeCell ref="D7:D8"/>
    <mergeCell ref="C7:C8"/>
    <mergeCell ref="A63:AL63"/>
    <mergeCell ref="A65:AK65"/>
    <mergeCell ref="C62:F62"/>
    <mergeCell ref="B7:B8"/>
    <mergeCell ref="G7:AK7"/>
    <mergeCell ref="A60:AL60"/>
    <mergeCell ref="E7:E8"/>
    <mergeCell ref="A9:AL9"/>
    <mergeCell ref="C61:F61"/>
    <mergeCell ref="A67:AL70"/>
    <mergeCell ref="C73:AL73"/>
    <mergeCell ref="C77:AL77"/>
    <mergeCell ref="C74:AL74"/>
    <mergeCell ref="C79:AL79"/>
    <mergeCell ref="C80:AL80"/>
    <mergeCell ref="C76:AL76"/>
    <mergeCell ref="C78:AL78"/>
    <mergeCell ref="C81:AL81"/>
    <mergeCell ref="A71:AJ71"/>
  </mergeCells>
  <printOptions/>
  <pageMargins left="0.839673913043478" right="0.5" top="0.5" bottom="0.5" header="0" footer="0.3"/>
  <pageSetup fitToHeight="1" fitToWidth="1" horizontalDpi="600" verticalDpi="600" orientation="landscape" scale="42" r:id="rId1"/>
  <headerFooter alignWithMargins="0">
    <oddFooter>&amp;L&amp;8MH - Downtown Emergency Service Center&amp;C&amp;8Page 1 of 1</oddFooter>
  </headerFooter>
  <ignoredErrors>
    <ignoredError sqref="AL62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J37"/>
  <sheetViews>
    <sheetView zoomScalePageLayoutView="0" workbookViewId="0" topLeftCell="A1">
      <selection activeCell="G3" sqref="G3"/>
    </sheetView>
  </sheetViews>
  <sheetFormatPr defaultColWidth="9.140625" defaultRowHeight="12.75"/>
  <cols>
    <col min="1" max="2" width="14.57421875" style="0" customWidth="1"/>
    <col min="3" max="3" width="15.00390625" style="11" customWidth="1"/>
    <col min="4" max="4" width="15.00390625" style="0" customWidth="1"/>
    <col min="5" max="5" width="14.57421875" style="0" customWidth="1"/>
    <col min="6" max="6" width="15.00390625" style="0" customWidth="1"/>
    <col min="7" max="7" width="13.140625" style="0" customWidth="1"/>
    <col min="8" max="8" width="12.140625" style="0" customWidth="1"/>
  </cols>
  <sheetData>
    <row r="1" spans="1:8" ht="27" customHeight="1">
      <c r="A1" s="146" t="s">
        <v>0</v>
      </c>
      <c r="B1" s="146"/>
      <c r="C1" s="146"/>
      <c r="D1" s="146"/>
      <c r="E1" s="146"/>
      <c r="F1" s="146"/>
      <c r="G1" s="146"/>
      <c r="H1" s="146"/>
    </row>
    <row r="2" spans="1:8" ht="30.7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8" ht="12">
      <c r="A3" s="3" t="s">
        <v>9</v>
      </c>
      <c r="B3" s="3" t="s">
        <v>10</v>
      </c>
      <c r="C3" s="4" t="s">
        <v>11</v>
      </c>
      <c r="D3" s="4" t="s">
        <v>12</v>
      </c>
      <c r="E3" s="5">
        <v>40795</v>
      </c>
      <c r="F3" s="5">
        <v>40795</v>
      </c>
      <c r="G3" s="48">
        <v>40804</v>
      </c>
      <c r="H3" s="6">
        <f>(G3-F3)+1</f>
        <v>10</v>
      </c>
    </row>
    <row r="4" spans="1:8" ht="12">
      <c r="A4" s="3"/>
      <c r="B4" s="3"/>
      <c r="C4" s="4"/>
      <c r="D4" s="4"/>
      <c r="E4" s="5"/>
      <c r="F4" s="5"/>
      <c r="G4" s="5"/>
      <c r="H4" s="6">
        <f>(G4-F4)</f>
        <v>0</v>
      </c>
    </row>
    <row r="5" spans="1:8" ht="12">
      <c r="A5" s="3"/>
      <c r="B5" s="3"/>
      <c r="C5" s="4"/>
      <c r="D5" s="3"/>
      <c r="E5" s="5"/>
      <c r="F5" s="5"/>
      <c r="G5" s="5"/>
      <c r="H5" s="6">
        <f>(G5-F5)</f>
        <v>0</v>
      </c>
    </row>
    <row r="6" spans="1:8" ht="12">
      <c r="A6" s="3"/>
      <c r="B6" s="3"/>
      <c r="C6" s="4"/>
      <c r="D6" s="3"/>
      <c r="E6" s="5"/>
      <c r="F6" s="5"/>
      <c r="G6" s="5"/>
      <c r="H6" s="6">
        <f>(G6-F6)</f>
        <v>0</v>
      </c>
    </row>
    <row r="7" spans="1:8" ht="12">
      <c r="A7" s="3"/>
      <c r="B7" s="3"/>
      <c r="C7" s="4"/>
      <c r="D7" s="3"/>
      <c r="E7" s="5"/>
      <c r="F7" s="5"/>
      <c r="G7" s="5"/>
      <c r="H7" s="6">
        <f>(G7-F7)</f>
        <v>0</v>
      </c>
    </row>
    <row r="8" spans="1:8" ht="12">
      <c r="A8" s="3"/>
      <c r="B8" s="3"/>
      <c r="C8" s="4"/>
      <c r="D8" s="3"/>
      <c r="E8" s="5"/>
      <c r="F8" s="5"/>
      <c r="G8" s="5"/>
      <c r="H8" s="6"/>
    </row>
    <row r="9" spans="1:8" ht="12">
      <c r="A9" s="3"/>
      <c r="B9" s="3"/>
      <c r="C9" s="4"/>
      <c r="D9" s="3"/>
      <c r="E9" s="5"/>
      <c r="F9" s="5"/>
      <c r="G9" s="5"/>
      <c r="H9" s="6"/>
    </row>
    <row r="10" spans="1:8" ht="12">
      <c r="A10" s="7"/>
      <c r="B10" s="7"/>
      <c r="C10" s="8"/>
      <c r="D10" s="7"/>
      <c r="E10" s="9"/>
      <c r="F10" s="9"/>
      <c r="G10" s="9"/>
      <c r="H10" s="10"/>
    </row>
    <row r="11" spans="1:8" ht="12">
      <c r="A11" s="11"/>
      <c r="B11" s="11"/>
      <c r="D11" s="11"/>
      <c r="E11" s="11"/>
      <c r="F11" s="11"/>
      <c r="G11" s="11"/>
      <c r="H11" s="11"/>
    </row>
    <row r="12" spans="1:8" ht="12">
      <c r="A12" s="12" t="s">
        <v>23</v>
      </c>
      <c r="B12" s="13"/>
      <c r="D12" s="13"/>
      <c r="E12" s="13"/>
      <c r="F12" s="13"/>
      <c r="G12" s="13"/>
      <c r="H12" s="13">
        <f>SUM(H3:H9)</f>
        <v>10</v>
      </c>
    </row>
    <row r="13" spans="1:8" ht="12">
      <c r="A13" s="13"/>
      <c r="B13" s="13"/>
      <c r="D13" s="13"/>
      <c r="E13" s="13"/>
      <c r="F13" s="13"/>
      <c r="G13" s="13"/>
      <c r="H13" s="13"/>
    </row>
    <row r="14" spans="1:8" ht="12">
      <c r="A14" s="12" t="s">
        <v>24</v>
      </c>
      <c r="B14" s="13"/>
      <c r="D14" s="13"/>
      <c r="E14" s="13"/>
      <c r="F14" s="13"/>
      <c r="G14" s="13"/>
      <c r="H14" s="13">
        <f>31*6</f>
        <v>186</v>
      </c>
    </row>
    <row r="15" spans="1:8" ht="12">
      <c r="A15" s="13"/>
      <c r="B15" s="13"/>
      <c r="D15" s="13"/>
      <c r="E15" s="13"/>
      <c r="F15" s="13"/>
      <c r="G15" s="13"/>
      <c r="H15" s="13"/>
    </row>
    <row r="16" spans="1:8" ht="12">
      <c r="A16" s="12" t="s">
        <v>25</v>
      </c>
      <c r="B16" s="13"/>
      <c r="D16" s="13"/>
      <c r="E16" s="13"/>
      <c r="F16" s="13"/>
      <c r="G16" s="13"/>
      <c r="H16" s="14">
        <f>H12/H14</f>
        <v>0.053763440860215055</v>
      </c>
    </row>
    <row r="17" spans="1:8" ht="12">
      <c r="A17" s="11"/>
      <c r="B17" s="11"/>
      <c r="D17" s="11"/>
      <c r="E17" s="11"/>
      <c r="F17" s="11"/>
      <c r="G17" s="11"/>
      <c r="H17" s="11"/>
    </row>
    <row r="18" spans="1:8" ht="12">
      <c r="A18" s="11"/>
      <c r="B18" s="11"/>
      <c r="D18" s="11"/>
      <c r="E18" s="11"/>
      <c r="F18" s="11"/>
      <c r="G18" s="11"/>
      <c r="H18" s="11"/>
    </row>
    <row r="19" ht="12">
      <c r="H19" s="11"/>
    </row>
    <row r="20" spans="1:8" ht="15">
      <c r="A20" s="149"/>
      <c r="B20" s="149"/>
      <c r="C20" s="149"/>
      <c r="D20" s="149"/>
      <c r="E20" s="149"/>
      <c r="F20" s="149"/>
      <c r="G20" s="149"/>
      <c r="H20" s="15"/>
    </row>
    <row r="21" spans="1:36" ht="13.5">
      <c r="A21" s="16" t="s">
        <v>18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8"/>
    </row>
    <row r="22" spans="1:36" ht="13.5">
      <c r="A22" s="16" t="s">
        <v>19</v>
      </c>
      <c r="B22" s="17"/>
      <c r="C22" s="19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8"/>
    </row>
    <row r="23" spans="1:36" s="23" customFormat="1" ht="13.5">
      <c r="A23" s="16"/>
      <c r="B23" s="20"/>
      <c r="C23" s="21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2"/>
    </row>
    <row r="24" spans="1:36" ht="13.5">
      <c r="A24" s="16" t="s">
        <v>20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</row>
    <row r="25" s="23" customFormat="1" ht="13.5">
      <c r="A25" s="25" t="s">
        <v>21</v>
      </c>
    </row>
    <row r="26" s="23" customFormat="1" ht="13.5">
      <c r="A26" s="26" t="s">
        <v>13</v>
      </c>
    </row>
    <row r="27" s="23" customFormat="1" ht="13.5">
      <c r="A27" s="26" t="s">
        <v>14</v>
      </c>
    </row>
    <row r="28" spans="1:36" ht="12">
      <c r="A28" s="27"/>
      <c r="B28" s="27"/>
      <c r="C28" s="28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</row>
    <row r="29" spans="1:36" s="23" customFormat="1" ht="12.75" customHeight="1">
      <c r="A29" s="29" t="s">
        <v>22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30"/>
    </row>
    <row r="30" spans="1:36" ht="12">
      <c r="A30" s="18"/>
      <c r="B30" s="18"/>
      <c r="C30" s="31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</row>
    <row r="31" spans="1:36" ht="12.75">
      <c r="A31" s="32" t="s">
        <v>15</v>
      </c>
      <c r="B31" s="32" t="s">
        <v>16</v>
      </c>
      <c r="C31" s="147" t="s">
        <v>17</v>
      </c>
      <c r="D31" s="147"/>
      <c r="E31" s="147"/>
      <c r="F31" s="147"/>
      <c r="G31" s="147"/>
      <c r="H31" s="147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</row>
    <row r="32" spans="1:8" ht="12">
      <c r="A32" s="33"/>
      <c r="B32" s="34"/>
      <c r="C32" s="148"/>
      <c r="D32" s="144"/>
      <c r="E32" s="144"/>
      <c r="F32" s="144"/>
      <c r="G32" s="144"/>
      <c r="H32" s="145"/>
    </row>
    <row r="33" spans="1:8" ht="12">
      <c r="A33" s="33"/>
      <c r="B33" s="33"/>
      <c r="C33" s="143"/>
      <c r="D33" s="144"/>
      <c r="E33" s="144"/>
      <c r="F33" s="144"/>
      <c r="G33" s="144"/>
      <c r="H33" s="145"/>
    </row>
    <row r="34" spans="1:8" ht="12">
      <c r="A34" s="33"/>
      <c r="B34" s="33"/>
      <c r="C34" s="143"/>
      <c r="D34" s="144"/>
      <c r="E34" s="144"/>
      <c r="F34" s="144"/>
      <c r="G34" s="144"/>
      <c r="H34" s="145"/>
    </row>
    <row r="35" spans="1:8" ht="12">
      <c r="A35" s="33"/>
      <c r="B35" s="33"/>
      <c r="C35" s="143"/>
      <c r="D35" s="144"/>
      <c r="E35" s="144"/>
      <c r="F35" s="144"/>
      <c r="G35" s="144"/>
      <c r="H35" s="145"/>
    </row>
    <row r="36" spans="1:8" ht="12">
      <c r="A36" s="33"/>
      <c r="B36" s="33"/>
      <c r="C36" s="143"/>
      <c r="D36" s="144"/>
      <c r="E36" s="144"/>
      <c r="F36" s="144"/>
      <c r="G36" s="144"/>
      <c r="H36" s="145"/>
    </row>
    <row r="37" spans="1:8" ht="12">
      <c r="A37" s="33"/>
      <c r="B37" s="33"/>
      <c r="C37" s="143"/>
      <c r="D37" s="144"/>
      <c r="E37" s="144"/>
      <c r="F37" s="144"/>
      <c r="G37" s="144"/>
      <c r="H37" s="145"/>
    </row>
  </sheetData>
  <sheetProtection/>
  <mergeCells count="9">
    <mergeCell ref="C35:H35"/>
    <mergeCell ref="C36:H36"/>
    <mergeCell ref="C37:H37"/>
    <mergeCell ref="A1:H1"/>
    <mergeCell ref="C31:H31"/>
    <mergeCell ref="C32:H32"/>
    <mergeCell ref="C33:H33"/>
    <mergeCell ref="C34:H34"/>
    <mergeCell ref="A20:G20"/>
  </mergeCells>
  <printOptions/>
  <pageMargins left="0" right="0" top="0.5" bottom="0.5" header="0.5" footer="0.25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Cheryl Cooper</dc:creator>
  <cp:keywords/>
  <dc:description/>
  <cp:lastModifiedBy>Pintor-bryson, Eredi</cp:lastModifiedBy>
  <cp:lastPrinted>2014-10-03T19:55:28Z</cp:lastPrinted>
  <dcterms:created xsi:type="dcterms:W3CDTF">2011-10-13T23:48:10Z</dcterms:created>
  <dcterms:modified xsi:type="dcterms:W3CDTF">2023-02-08T16:10:43Z</dcterms:modified>
  <cp:category/>
  <cp:version/>
  <cp:contentType/>
  <cp:contentStatus/>
</cp:coreProperties>
</file>